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60" firstSheet="1" activeTab="3"/>
  </bookViews>
  <sheets>
    <sheet name="20-21finalasperbook" sheetId="3" r:id="rId1"/>
    <sheet name="20-21-goswara" sheetId="1" r:id="rId2"/>
    <sheet name="Sheet2" sheetId="2" r:id="rId3"/>
    <sheet name="lekha-record2014-2021" sheetId="4" r:id="rId4"/>
    <sheet name="2019-20 act-exp" sheetId="5" r:id="rId5"/>
    <sheet name="2020-21-31July202-exp" sheetId="6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  <c r="E19" s="1"/>
  <c r="E19" i="5"/>
  <c r="F21" i="6"/>
  <c r="E21"/>
  <c r="D21"/>
  <c r="J21" i="4"/>
  <c r="D19" i="5"/>
  <c r="E21" i="4"/>
  <c r="F21"/>
  <c r="D21"/>
  <c r="G21"/>
  <c r="I21"/>
  <c r="H21"/>
  <c r="E20" i="3"/>
  <c r="D20"/>
  <c r="F20"/>
  <c r="F19" i="2"/>
  <c r="D19"/>
  <c r="H26" i="1"/>
  <c r="H28"/>
  <c r="H27"/>
  <c r="I5"/>
  <c r="I6"/>
  <c r="I7"/>
  <c r="I8"/>
  <c r="I9"/>
  <c r="I10"/>
  <c r="I11"/>
  <c r="I13"/>
  <c r="I14"/>
  <c r="I16"/>
  <c r="I17"/>
  <c r="I18"/>
  <c r="I4"/>
  <c r="I19" l="1"/>
  <c r="D19"/>
  <c r="E19"/>
  <c r="F19"/>
  <c r="G19"/>
  <c r="J19"/>
  <c r="H5"/>
  <c r="H6"/>
  <c r="H7"/>
  <c r="H8"/>
  <c r="H9"/>
  <c r="H10"/>
  <c r="H11"/>
  <c r="H12"/>
  <c r="H13"/>
  <c r="H14"/>
  <c r="H15"/>
  <c r="H16"/>
  <c r="H17"/>
  <c r="H18"/>
  <c r="H4"/>
  <c r="H19" l="1"/>
</calcChain>
</file>

<file path=xl/sharedStrings.xml><?xml version="1.0" encoding="utf-8"?>
<sst xmlns="http://schemas.openxmlformats.org/spreadsheetml/2006/main" count="240" uniqueCount="71">
  <si>
    <t>l-Ø-</t>
  </si>
  <si>
    <t>osru@etnwjh</t>
  </si>
  <si>
    <t xml:space="preserve">izf'k{k.k </t>
  </si>
  <si>
    <t xml:space="preserve">vU; </t>
  </si>
  <si>
    <t xml:space="preserve">;ksx </t>
  </si>
  <si>
    <t xml:space="preserve">;ksx &amp; </t>
  </si>
  <si>
    <t xml:space="preserve">dk;kZy; O;;  </t>
  </si>
  <si>
    <t>foHkkxk/;{k Lrj ij lgefr</t>
  </si>
  <si>
    <t xml:space="preserve">;kstuk dk uke </t>
  </si>
  <si>
    <t xml:space="preserve">;kstuk dksM Øekad </t>
  </si>
  <si>
    <t>;ksx izf'k{k.k</t>
  </si>
  <si>
    <t>cqfu;knh izf'k{k.k laLFkku</t>
  </si>
  <si>
    <t>izkFkfed Ldwyksa esa vaxzsth f'k{kk</t>
  </si>
  <si>
    <t>izf'k{k.k ;kstuk</t>
  </si>
  <si>
    <t>foKku ,oa xf.kr f'k{kk dk izlkj</t>
  </si>
  <si>
    <t>ftyk f'k{kk ,oa izf'k{k.k laLFkku</t>
  </si>
  <si>
    <t>fodkl[kaM f'k{kd izf'k{k.k laLFkku</t>
  </si>
  <si>
    <t>f'k{kk egkfo|ky;</t>
  </si>
  <si>
    <t>,l-lh-bZ-vkj-Vh-</t>
  </si>
  <si>
    <t>lhesV dk xBu</t>
  </si>
  <si>
    <t>vaxzsth f'k{kk i&lt;+kbZ laLFkku</t>
  </si>
  <si>
    <t>,tqlsV dk;ZØe</t>
  </si>
  <si>
    <t xml:space="preserve"> 'kSf{kd fodkl gsrq lgk;rk</t>
  </si>
  <si>
    <t>jk"Vªh; ijh{kkvksa dk lapkyu</t>
  </si>
  <si>
    <t>iawth vuqHkkx okgu Ø;</t>
  </si>
  <si>
    <t xml:space="preserve"> o"kZ 2020&amp;21 ds fy, uohu en izLrko </t>
  </si>
  <si>
    <t>,l-lh-bZ-vkj-Vh-N-x-jk;iqj</t>
  </si>
  <si>
    <t>f'k{kk egkfo|ky; ¼i= Ø-5855@06-11-2019½ vfrfjDr in o`f) izLrko</t>
  </si>
  <si>
    <t>f'k{kk egkfo|ky; ¼i= Ø-5855@06-11-2019½ dkadsj esa f'k{kk egkfo|ky; [kksyus</t>
  </si>
  <si>
    <t xml:space="preserve">,l-lh-bZ-vkj-Vh- ¼i= Ø-5855@06-11-2019½ dEI;wVj midj.k Ø; </t>
  </si>
  <si>
    <t xml:space="preserve">,tqlsV dk;ZØe ¼i= Ø- 6288@05-12--2019½ ,tqlsV e'khujh dk mUu;u </t>
  </si>
  <si>
    <t>,l-lh-bZ-vkj-Vh- ds v/khu lapkfyr ;kstukvksa dh tkudkjh foŸkh; o"kZ 2020&amp;21 e; xks'kokjk</t>
  </si>
  <si>
    <t>ys[kk 2017&amp;18</t>
  </si>
  <si>
    <t>iqu vuq-</t>
  </si>
  <si>
    <t xml:space="preserve">fo'ks"k </t>
  </si>
  <si>
    <t xml:space="preserve">lexz f'k{kk ls Hkqxrku gksus ds dkj.k izrhd izko/kku </t>
  </si>
  <si>
    <t xml:space="preserve">izrhd izko/kku </t>
  </si>
  <si>
    <t>jkT; izf'k{k.k ;kstuk</t>
  </si>
  <si>
    <t>lfpo Lrj ij lgefr</t>
  </si>
  <si>
    <t>ea=h Lrj gsrq izLrkfor</t>
  </si>
  <si>
    <t>¼ih- n;kuan½</t>
  </si>
  <si>
    <t xml:space="preserve"> lapkyd </t>
  </si>
  <si>
    <t>,l-lh-bZ-vkj-Vh- ds v/khu lapkfyr ;kstukvksa dh tkudkjh foŸkh; o"kZ 2020&amp;21</t>
  </si>
  <si>
    <t>ys[kk 2018&amp;19</t>
  </si>
  <si>
    <t xml:space="preserve">ctV 2020&amp;21 </t>
  </si>
  <si>
    <t>ctV vuqeku  2019&amp;20</t>
  </si>
  <si>
    <t xml:space="preserve">O;; </t>
  </si>
  <si>
    <t xml:space="preserve">ftyk f'k{kk ,oa izf'k{k.k laLFkku &amp; ewyHkwr U;wure lsokvksa ds fy;s </t>
  </si>
  <si>
    <t xml:space="preserve">fodkl[kaM f'k{kd izf'k{k.k laLFkku &amp; ewyHkwr U;wure lsokvksa ds fy;s </t>
  </si>
  <si>
    <t xml:space="preserve">bZ&amp;yfuaZx ;kstuk </t>
  </si>
  <si>
    <t>¼Mh- jkgqy osadV½</t>
  </si>
  <si>
    <t xml:space="preserve">iawth vuqHkkx okgu Ø; &amp;çfrLFkkiu </t>
  </si>
  <si>
    <t xml:space="preserve">19@1902 yksd fuekZ.k foHkkx 
çeq[k vfHk;ark </t>
  </si>
  <si>
    <t xml:space="preserve">,l-lh-bZ-vkj-Vh- 97 fuekZ.k dk;Z 001 Hkou </t>
  </si>
  <si>
    <t xml:space="preserve">ftyk f'k{kk ,oa izf'k{k.k laLFkku 97 fuekZ.k dk;Z 001 Hkou </t>
  </si>
  <si>
    <t xml:space="preserve">fodkl[kaM f'k{kd izf'k{k.k laLFkku 97 fuekZ.k dk;Z 001 Hkou </t>
  </si>
  <si>
    <t>jkT; dk fgLlk 7500
dsUæ dk fgLlk 7500</t>
  </si>
  <si>
    <t>jkT; dk fgLlk 12500
dsUæ dk fgLlk 12500</t>
  </si>
  <si>
    <t>ys[kk 2016&amp;17</t>
  </si>
  <si>
    <t>ys[kk 2015&amp;16</t>
  </si>
  <si>
    <t>ys[kk 2014&amp;15</t>
  </si>
  <si>
    <t>2019&amp;20</t>
  </si>
  <si>
    <t>ys[kk vuqeku 2019&amp;20</t>
  </si>
  <si>
    <t>,l-lh-bZ-vkj-Vh- ds v/khu lapkfyr ;kstukvksa dh tkudkjh 2014&amp;2021</t>
  </si>
  <si>
    <t>,l-lh-bZ-vkj-Vh- ds v/khu Hkou fuekZ.k dh tkudkjh 2018&amp;2021</t>
  </si>
  <si>
    <t>Source: Budget Book published by Finance Department,Government of Chhattisgarh</t>
  </si>
  <si>
    <t>jkf'k% gtkj :i;s esa</t>
  </si>
  <si>
    <t xml:space="preserve">,l-lh-bZ-vkj-Vh- ds v/khu lapkfyr ;kstukvksa dh 31 tqykbZ 2020 dh fLFkfr esa O;; dk fooj.k </t>
  </si>
  <si>
    <t>O;;    31 tqykbZ 2020</t>
  </si>
  <si>
    <r>
      <t xml:space="preserve">                               </t>
    </r>
    <r>
      <rPr>
        <b/>
        <sz val="20"/>
        <color theme="1"/>
        <rFont val="DevLys 010"/>
      </rPr>
      <t xml:space="preserve">izi=    </t>
    </r>
    <r>
      <rPr>
        <b/>
        <sz val="16"/>
        <color theme="1"/>
        <rFont val="DevLys 010"/>
      </rPr>
      <t xml:space="preserve">                      </t>
    </r>
  </si>
  <si>
    <t>Vehicle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</si>
</sst>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Times New Roman"/>
      <family val="1"/>
    </font>
    <font>
      <b/>
      <sz val="16"/>
      <color theme="1"/>
      <name val="DevLys 010"/>
    </font>
    <font>
      <b/>
      <sz val="20"/>
      <color theme="1"/>
      <name val="DevLys 010"/>
    </font>
    <font>
      <b/>
      <sz val="12"/>
      <color theme="1"/>
      <name val="Times New Roman"/>
      <family val="1"/>
    </font>
    <font>
      <sz val="16"/>
      <color theme="1"/>
      <name val="DevLys 010"/>
    </font>
    <font>
      <sz val="10"/>
      <color theme="1"/>
      <name val="DevLys 010"/>
    </font>
    <font>
      <sz val="12"/>
      <color theme="1"/>
      <name val="DevLys 010"/>
    </font>
    <font>
      <b/>
      <sz val="18"/>
      <color theme="1"/>
      <name val="DevLys 010"/>
    </font>
    <font>
      <b/>
      <sz val="14"/>
      <color theme="1"/>
      <name val="Times New Roman"/>
      <family val="1"/>
    </font>
    <font>
      <sz val="11"/>
      <color theme="1"/>
      <name val="DevLys 010"/>
    </font>
    <font>
      <b/>
      <sz val="11"/>
      <color theme="1"/>
      <name val="Calibri"/>
      <family val="2"/>
      <scheme val="minor"/>
    </font>
    <font>
      <b/>
      <sz val="15"/>
      <color theme="1"/>
      <name val="DevLys 010"/>
    </font>
    <font>
      <sz val="14"/>
      <color theme="1"/>
      <name val="DevLys 010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/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1" fontId="2" fillId="0" borderId="1" xfId="0" applyNumberFormat="1" applyFont="1" applyBorder="1" applyAlignment="1">
      <alignment vertical="top"/>
    </xf>
    <xf numFmtId="1" fontId="5" fillId="0" borderId="1" xfId="0" applyNumberFormat="1" applyFont="1" applyBorder="1"/>
    <xf numFmtId="0" fontId="6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Border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F2" sqref="F2:F20"/>
    </sheetView>
  </sheetViews>
  <sheetFormatPr defaultRowHeight="15"/>
  <cols>
    <col min="1" max="1" width="6.7109375" customWidth="1"/>
    <col min="2" max="2" width="9.140625" customWidth="1"/>
    <col min="3" max="3" width="37.140625" customWidth="1"/>
    <col min="4" max="5" width="14" customWidth="1"/>
    <col min="6" max="6" width="11.28515625" customWidth="1"/>
    <col min="7" max="7" width="10" customWidth="1"/>
    <col min="8" max="8" width="19" customWidth="1"/>
    <col min="9" max="9" width="10.28515625" customWidth="1"/>
  </cols>
  <sheetData>
    <row r="1" spans="1:9" ht="42" customHeight="1">
      <c r="A1" s="53" t="s">
        <v>42</v>
      </c>
      <c r="B1" s="53"/>
      <c r="C1" s="53"/>
      <c r="D1" s="53"/>
      <c r="E1" s="53"/>
      <c r="F1" s="53"/>
      <c r="G1" s="53"/>
      <c r="H1" s="53"/>
      <c r="I1" s="21"/>
    </row>
    <row r="2" spans="1:9" s="6" customFormat="1" ht="66" customHeight="1">
      <c r="A2" s="8" t="s">
        <v>0</v>
      </c>
      <c r="B2" s="8" t="s">
        <v>9</v>
      </c>
      <c r="C2" s="8" t="s">
        <v>8</v>
      </c>
      <c r="D2" s="8" t="s">
        <v>43</v>
      </c>
      <c r="E2" s="8" t="s">
        <v>45</v>
      </c>
      <c r="F2" s="8" t="s">
        <v>44</v>
      </c>
      <c r="G2" s="8" t="s">
        <v>46</v>
      </c>
      <c r="H2" s="8" t="s">
        <v>3</v>
      </c>
      <c r="I2" s="8"/>
    </row>
    <row r="3" spans="1:9" ht="15.7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/>
    </row>
    <row r="4" spans="1:9" ht="20.25">
      <c r="A4" s="22">
        <v>1</v>
      </c>
      <c r="B4" s="2">
        <v>6956</v>
      </c>
      <c r="C4" s="3" t="s">
        <v>12</v>
      </c>
      <c r="D4" s="27">
        <v>2668</v>
      </c>
      <c r="E4" s="27">
        <v>8200</v>
      </c>
      <c r="F4" s="27">
        <v>8200</v>
      </c>
      <c r="G4" s="4"/>
      <c r="H4" s="4"/>
      <c r="I4" s="4"/>
    </row>
    <row r="5" spans="1:9" ht="20.25">
      <c r="A5" s="22">
        <v>2</v>
      </c>
      <c r="B5" s="2">
        <v>3024</v>
      </c>
      <c r="C5" s="3" t="s">
        <v>11</v>
      </c>
      <c r="D5" s="27">
        <v>22257</v>
      </c>
      <c r="E5" s="27">
        <v>28820</v>
      </c>
      <c r="F5" s="27">
        <v>32180</v>
      </c>
      <c r="G5" s="4"/>
      <c r="H5" s="4"/>
      <c r="I5" s="4"/>
    </row>
    <row r="6" spans="1:9" ht="17.25" customHeight="1">
      <c r="A6" s="22">
        <v>3</v>
      </c>
      <c r="B6" s="2">
        <v>5708</v>
      </c>
      <c r="C6" s="3" t="s">
        <v>10</v>
      </c>
      <c r="D6" s="27">
        <v>2219</v>
      </c>
      <c r="E6" s="27">
        <v>6000</v>
      </c>
      <c r="F6" s="27">
        <v>6000</v>
      </c>
      <c r="G6" s="4"/>
      <c r="H6" s="4"/>
      <c r="I6" s="4"/>
    </row>
    <row r="7" spans="1:9" ht="21" customHeight="1">
      <c r="A7" s="22">
        <v>4</v>
      </c>
      <c r="B7" s="2">
        <v>8646</v>
      </c>
      <c r="C7" s="3" t="s">
        <v>37</v>
      </c>
      <c r="D7" s="27">
        <v>0</v>
      </c>
      <c r="E7" s="27">
        <v>20</v>
      </c>
      <c r="F7" s="27">
        <v>10</v>
      </c>
      <c r="G7" s="4"/>
      <c r="H7" s="20" t="s">
        <v>36</v>
      </c>
      <c r="I7" s="4"/>
    </row>
    <row r="8" spans="1:9" ht="19.5" customHeight="1">
      <c r="A8" s="22">
        <v>5</v>
      </c>
      <c r="B8" s="2">
        <v>8647</v>
      </c>
      <c r="C8" s="3" t="s">
        <v>14</v>
      </c>
      <c r="D8" s="27">
        <v>6556</v>
      </c>
      <c r="E8" s="27">
        <v>30000</v>
      </c>
      <c r="F8" s="27">
        <v>30000</v>
      </c>
      <c r="G8" s="4"/>
      <c r="H8" s="4"/>
      <c r="I8" s="4"/>
    </row>
    <row r="9" spans="1:9" ht="46.5" customHeight="1">
      <c r="A9" s="22">
        <v>6</v>
      </c>
      <c r="B9" s="2">
        <v>1502</v>
      </c>
      <c r="C9" s="3" t="s">
        <v>47</v>
      </c>
      <c r="D9" s="27">
        <v>297090</v>
      </c>
      <c r="E9" s="27">
        <v>420</v>
      </c>
      <c r="F9" s="27">
        <v>420</v>
      </c>
      <c r="G9" s="4"/>
      <c r="H9" s="19" t="s">
        <v>35</v>
      </c>
      <c r="I9" s="4"/>
    </row>
    <row r="10" spans="1:9" ht="41.25" customHeight="1">
      <c r="A10" s="22">
        <v>7</v>
      </c>
      <c r="B10" s="2">
        <v>7673</v>
      </c>
      <c r="C10" s="3" t="s">
        <v>48</v>
      </c>
      <c r="D10" s="27">
        <v>1413</v>
      </c>
      <c r="E10" s="27">
        <v>320</v>
      </c>
      <c r="F10" s="27">
        <v>320</v>
      </c>
      <c r="G10" s="4"/>
      <c r="H10" s="19" t="s">
        <v>35</v>
      </c>
      <c r="I10" s="4"/>
    </row>
    <row r="11" spans="1:9" ht="21" customHeight="1">
      <c r="A11" s="22">
        <v>8</v>
      </c>
      <c r="B11" s="2">
        <v>4402</v>
      </c>
      <c r="C11" s="3" t="s">
        <v>17</v>
      </c>
      <c r="D11" s="27">
        <v>65923</v>
      </c>
      <c r="E11" s="27">
        <v>90740</v>
      </c>
      <c r="F11" s="27">
        <v>94850</v>
      </c>
      <c r="G11" s="4"/>
      <c r="H11" s="4"/>
      <c r="I11" s="4"/>
    </row>
    <row r="12" spans="1:9" ht="20.25">
      <c r="A12" s="22">
        <v>9</v>
      </c>
      <c r="B12" s="2">
        <v>3694</v>
      </c>
      <c r="C12" s="3" t="s">
        <v>18</v>
      </c>
      <c r="D12" s="27">
        <v>50110</v>
      </c>
      <c r="E12" s="27">
        <v>71220</v>
      </c>
      <c r="F12" s="27">
        <v>75420</v>
      </c>
      <c r="G12" s="4"/>
      <c r="H12" s="4"/>
      <c r="I12" s="4"/>
    </row>
    <row r="13" spans="1:9" ht="20.25">
      <c r="A13" s="22">
        <v>10</v>
      </c>
      <c r="B13" s="2">
        <v>5569</v>
      </c>
      <c r="C13" s="3" t="s">
        <v>19</v>
      </c>
      <c r="D13" s="27">
        <v>19013</v>
      </c>
      <c r="E13" s="27">
        <v>25640</v>
      </c>
      <c r="F13" s="27">
        <v>26520</v>
      </c>
      <c r="G13" s="4"/>
      <c r="H13" s="4"/>
      <c r="I13" s="4"/>
    </row>
    <row r="14" spans="1:9" ht="26.25" customHeight="1">
      <c r="A14" s="22">
        <v>11</v>
      </c>
      <c r="B14" s="2">
        <v>67</v>
      </c>
      <c r="C14" s="3" t="s">
        <v>20</v>
      </c>
      <c r="D14" s="27">
        <v>5146</v>
      </c>
      <c r="E14" s="27">
        <v>10830</v>
      </c>
      <c r="F14" s="27">
        <v>7670</v>
      </c>
      <c r="G14" s="4"/>
      <c r="H14" s="4"/>
      <c r="I14" s="4"/>
    </row>
    <row r="15" spans="1:9" ht="20.25">
      <c r="A15" s="22">
        <v>12</v>
      </c>
      <c r="B15" s="2">
        <v>6744</v>
      </c>
      <c r="C15" s="3" t="s">
        <v>21</v>
      </c>
      <c r="D15" s="27">
        <v>1487</v>
      </c>
      <c r="E15" s="27">
        <v>9700</v>
      </c>
      <c r="F15" s="27">
        <v>3800</v>
      </c>
      <c r="G15" s="4"/>
      <c r="H15" s="4"/>
      <c r="I15" s="4"/>
    </row>
    <row r="16" spans="1:9" ht="26.25" customHeight="1">
      <c r="A16" s="22">
        <v>13</v>
      </c>
      <c r="B16" s="2">
        <v>7259</v>
      </c>
      <c r="C16" s="3" t="s">
        <v>22</v>
      </c>
      <c r="D16" s="27">
        <v>2678</v>
      </c>
      <c r="E16" s="27">
        <v>110</v>
      </c>
      <c r="F16" s="27">
        <v>110</v>
      </c>
      <c r="G16" s="4"/>
      <c r="H16" s="20" t="s">
        <v>36</v>
      </c>
      <c r="I16" s="4"/>
    </row>
    <row r="17" spans="1:9" ht="25.5" customHeight="1">
      <c r="A17" s="22">
        <v>14</v>
      </c>
      <c r="B17" s="2">
        <v>6796</v>
      </c>
      <c r="C17" s="3" t="s">
        <v>23</v>
      </c>
      <c r="D17" s="27">
        <v>2525</v>
      </c>
      <c r="E17" s="27">
        <v>4000</v>
      </c>
      <c r="F17" s="27">
        <v>4000</v>
      </c>
      <c r="G17" s="4"/>
      <c r="H17" s="4"/>
      <c r="I17" s="4"/>
    </row>
    <row r="18" spans="1:9" ht="25.5" customHeight="1">
      <c r="A18" s="22">
        <v>15</v>
      </c>
      <c r="B18" s="2">
        <v>6400</v>
      </c>
      <c r="C18" s="3" t="s">
        <v>49</v>
      </c>
      <c r="D18" s="27">
        <v>0</v>
      </c>
      <c r="E18" s="27">
        <v>0</v>
      </c>
      <c r="F18" s="27">
        <v>50000</v>
      </c>
      <c r="G18" s="4"/>
      <c r="H18" s="4"/>
      <c r="I18" s="4"/>
    </row>
    <row r="19" spans="1:9" ht="20.25">
      <c r="A19" s="22">
        <v>16</v>
      </c>
      <c r="B19" s="2">
        <v>3694</v>
      </c>
      <c r="C19" s="3" t="s">
        <v>51</v>
      </c>
      <c r="D19" s="27">
        <v>0</v>
      </c>
      <c r="E19" s="27">
        <v>600</v>
      </c>
      <c r="F19" s="27">
        <v>650</v>
      </c>
      <c r="G19" s="4"/>
      <c r="H19" s="4"/>
      <c r="I19" s="4"/>
    </row>
    <row r="20" spans="1:9" ht="20.25">
      <c r="A20" s="52" t="s">
        <v>5</v>
      </c>
      <c r="B20" s="52"/>
      <c r="C20" s="52"/>
      <c r="D20" s="23">
        <f>SUM(D4:D19)</f>
        <v>479085</v>
      </c>
      <c r="E20" s="23">
        <f>SUM(E4:E19)</f>
        <v>286620</v>
      </c>
      <c r="F20" s="23">
        <f>SUM(F4:F19)</f>
        <v>340150</v>
      </c>
      <c r="G20" s="5"/>
      <c r="H20" s="5"/>
      <c r="I20" s="5"/>
    </row>
    <row r="26" spans="1:9" ht="20.25">
      <c r="D26" s="9"/>
      <c r="E26" s="9" t="s">
        <v>50</v>
      </c>
    </row>
    <row r="27" spans="1:9" ht="20.25">
      <c r="D27" s="9"/>
      <c r="E27" s="9" t="s">
        <v>41</v>
      </c>
    </row>
    <row r="28" spans="1:9" ht="20.25">
      <c r="D28" s="9"/>
      <c r="E28" s="9" t="s">
        <v>26</v>
      </c>
    </row>
    <row r="33" spans="1:8" ht="60.75">
      <c r="A33" s="8" t="s">
        <v>0</v>
      </c>
      <c r="B33" s="8" t="s">
        <v>9</v>
      </c>
      <c r="C33" s="8" t="s">
        <v>8</v>
      </c>
      <c r="D33" s="8" t="s">
        <v>43</v>
      </c>
      <c r="E33" s="8" t="s">
        <v>45</v>
      </c>
      <c r="F33" s="8" t="s">
        <v>44</v>
      </c>
      <c r="G33" s="8" t="s">
        <v>46</v>
      </c>
      <c r="H33" s="8" t="s">
        <v>3</v>
      </c>
    </row>
    <row r="34" spans="1:8" ht="45">
      <c r="A34" s="28">
        <v>1</v>
      </c>
      <c r="B34" s="28">
        <v>3694</v>
      </c>
      <c r="C34" s="25" t="s">
        <v>53</v>
      </c>
      <c r="D34" s="29">
        <v>0</v>
      </c>
      <c r="E34" s="29">
        <v>100</v>
      </c>
      <c r="F34" s="29">
        <v>24400</v>
      </c>
      <c r="G34" s="24"/>
      <c r="H34" s="26" t="s">
        <v>52</v>
      </c>
    </row>
    <row r="35" spans="1:8" ht="30">
      <c r="A35" s="28">
        <v>2</v>
      </c>
      <c r="B35" s="28">
        <v>1502</v>
      </c>
      <c r="C35" s="26" t="s">
        <v>54</v>
      </c>
      <c r="D35" s="29">
        <v>0</v>
      </c>
      <c r="E35" s="29">
        <v>110</v>
      </c>
      <c r="F35" s="29">
        <v>11000</v>
      </c>
      <c r="G35" s="24"/>
      <c r="H35" s="24"/>
    </row>
    <row r="36" spans="1:8" ht="30">
      <c r="A36" s="28">
        <v>3</v>
      </c>
      <c r="B36" s="28">
        <v>1502</v>
      </c>
      <c r="C36" s="26" t="s">
        <v>54</v>
      </c>
      <c r="D36" s="29">
        <v>9992</v>
      </c>
      <c r="E36" s="29">
        <v>25470</v>
      </c>
      <c r="F36" s="29">
        <v>15000</v>
      </c>
      <c r="G36" s="24"/>
      <c r="H36" s="26" t="s">
        <v>56</v>
      </c>
    </row>
    <row r="37" spans="1:8" ht="30">
      <c r="A37" s="28">
        <v>4</v>
      </c>
      <c r="B37" s="28">
        <v>7673</v>
      </c>
      <c r="C37" s="26" t="s">
        <v>55</v>
      </c>
      <c r="D37" s="29">
        <v>9420</v>
      </c>
      <c r="E37" s="29">
        <v>10000</v>
      </c>
      <c r="F37" s="29">
        <v>25000</v>
      </c>
      <c r="G37" s="24"/>
      <c r="H37" s="26" t="s">
        <v>57</v>
      </c>
    </row>
  </sheetData>
  <mergeCells count="2">
    <mergeCell ref="A20:C20"/>
    <mergeCell ref="A1:H1"/>
  </mergeCells>
  <pageMargins left="0.7" right="0.4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zoomScalePageLayoutView="84" workbookViewId="0">
      <selection activeCell="A7" sqref="A1:XFD1048576"/>
    </sheetView>
  </sheetViews>
  <sheetFormatPr defaultRowHeight="15"/>
  <cols>
    <col min="1" max="1" width="6.7109375" customWidth="1"/>
    <col min="2" max="2" width="9.140625" customWidth="1"/>
    <col min="3" max="3" width="35.5703125" customWidth="1"/>
    <col min="4" max="4" width="10" customWidth="1"/>
    <col min="5" max="5" width="11.140625" customWidth="1"/>
    <col min="6" max="6" width="10.28515625" customWidth="1"/>
    <col min="7" max="7" width="9" bestFit="1" customWidth="1"/>
    <col min="8" max="8" width="10.140625" bestFit="1" customWidth="1"/>
    <col min="9" max="9" width="14.140625" customWidth="1"/>
    <col min="10" max="10" width="10.7109375" customWidth="1"/>
    <col min="11" max="11" width="13" customWidth="1"/>
  </cols>
  <sheetData>
    <row r="1" spans="1:11" ht="50.25" customHeight="1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s="6" customFormat="1" ht="66" customHeight="1">
      <c r="A2" s="8" t="s">
        <v>0</v>
      </c>
      <c r="B2" s="8" t="s">
        <v>9</v>
      </c>
      <c r="C2" s="8" t="s">
        <v>8</v>
      </c>
      <c r="D2" s="8" t="s">
        <v>1</v>
      </c>
      <c r="E2" s="8" t="s">
        <v>6</v>
      </c>
      <c r="F2" s="8" t="s">
        <v>2</v>
      </c>
      <c r="G2" s="8" t="s">
        <v>3</v>
      </c>
      <c r="H2" s="8" t="s">
        <v>4</v>
      </c>
      <c r="I2" s="8" t="s">
        <v>7</v>
      </c>
      <c r="J2" s="8" t="s">
        <v>38</v>
      </c>
      <c r="K2" s="8" t="s">
        <v>39</v>
      </c>
    </row>
    <row r="3" spans="1:11" ht="15.75">
      <c r="A3" s="1">
        <v>1</v>
      </c>
      <c r="B3" s="1"/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5"/>
    </row>
    <row r="4" spans="1:11" ht="20.25">
      <c r="A4" s="2">
        <v>1</v>
      </c>
      <c r="B4" s="2">
        <v>6956</v>
      </c>
      <c r="C4" s="3" t="s">
        <v>12</v>
      </c>
      <c r="D4" s="4">
        <v>300</v>
      </c>
      <c r="E4" s="4">
        <v>200</v>
      </c>
      <c r="F4" s="4">
        <v>7100</v>
      </c>
      <c r="G4" s="4">
        <v>600</v>
      </c>
      <c r="H4" s="4">
        <f>D4+E4+F4+G4</f>
        <v>8200</v>
      </c>
      <c r="I4" s="4">
        <f>G4+F4+E4+D4</f>
        <v>8200</v>
      </c>
      <c r="J4" s="4">
        <v>0</v>
      </c>
      <c r="K4" s="16">
        <v>0</v>
      </c>
    </row>
    <row r="5" spans="1:11" ht="20.25">
      <c r="A5" s="2">
        <v>2</v>
      </c>
      <c r="B5" s="2">
        <v>3024</v>
      </c>
      <c r="C5" s="3" t="s">
        <v>11</v>
      </c>
      <c r="D5" s="4">
        <v>30460</v>
      </c>
      <c r="E5" s="4">
        <v>580</v>
      </c>
      <c r="F5" s="4">
        <v>0</v>
      </c>
      <c r="G5" s="4">
        <v>1140</v>
      </c>
      <c r="H5" s="4">
        <f t="shared" ref="H5:H18" si="0">D5+E5+F5+G5</f>
        <v>32180</v>
      </c>
      <c r="I5" s="4">
        <f t="shared" ref="I5:I18" si="1">G5+F5+E5+D5</f>
        <v>32180</v>
      </c>
      <c r="J5" s="4">
        <v>0</v>
      </c>
      <c r="K5" s="16">
        <v>0</v>
      </c>
    </row>
    <row r="6" spans="1:11" ht="17.25" customHeight="1">
      <c r="A6" s="2">
        <v>3</v>
      </c>
      <c r="B6" s="2">
        <v>5708</v>
      </c>
      <c r="C6" s="3" t="s">
        <v>10</v>
      </c>
      <c r="D6" s="4">
        <v>0</v>
      </c>
      <c r="E6" s="4">
        <v>0</v>
      </c>
      <c r="F6" s="4">
        <v>6000</v>
      </c>
      <c r="G6" s="4">
        <v>0</v>
      </c>
      <c r="H6" s="4">
        <f t="shared" si="0"/>
        <v>6000</v>
      </c>
      <c r="I6" s="4">
        <f t="shared" si="1"/>
        <v>6000</v>
      </c>
      <c r="J6" s="4">
        <v>0</v>
      </c>
      <c r="K6" s="16">
        <v>0</v>
      </c>
    </row>
    <row r="7" spans="1:11" ht="21" customHeight="1">
      <c r="A7" s="2">
        <v>4</v>
      </c>
      <c r="B7" s="2">
        <v>8646</v>
      </c>
      <c r="C7" s="3" t="s">
        <v>13</v>
      </c>
      <c r="D7" s="4">
        <v>0</v>
      </c>
      <c r="E7" s="4">
        <v>0</v>
      </c>
      <c r="F7" s="4">
        <v>0</v>
      </c>
      <c r="G7" s="4">
        <v>10</v>
      </c>
      <c r="H7" s="4">
        <f t="shared" si="0"/>
        <v>10</v>
      </c>
      <c r="I7" s="4">
        <f t="shared" si="1"/>
        <v>10</v>
      </c>
      <c r="J7" s="4">
        <v>0</v>
      </c>
      <c r="K7" s="16">
        <v>0</v>
      </c>
    </row>
    <row r="8" spans="1:11" ht="19.5" customHeight="1">
      <c r="A8" s="2">
        <v>5</v>
      </c>
      <c r="B8" s="2">
        <v>8647</v>
      </c>
      <c r="C8" s="3" t="s">
        <v>14</v>
      </c>
      <c r="D8" s="4">
        <v>0</v>
      </c>
      <c r="E8" s="4">
        <v>0</v>
      </c>
      <c r="F8" s="4">
        <v>0</v>
      </c>
      <c r="G8" s="4">
        <v>30000</v>
      </c>
      <c r="H8" s="4">
        <f t="shared" si="0"/>
        <v>30000</v>
      </c>
      <c r="I8" s="4">
        <f t="shared" si="1"/>
        <v>30000</v>
      </c>
      <c r="J8" s="4">
        <v>0</v>
      </c>
      <c r="K8" s="16">
        <v>0</v>
      </c>
    </row>
    <row r="9" spans="1:11" ht="19.5" customHeight="1">
      <c r="A9" s="2">
        <v>6</v>
      </c>
      <c r="B9" s="2">
        <v>1502</v>
      </c>
      <c r="C9" s="3" t="s">
        <v>15</v>
      </c>
      <c r="D9" s="4">
        <v>170</v>
      </c>
      <c r="E9" s="4">
        <v>110</v>
      </c>
      <c r="F9" s="4">
        <v>20</v>
      </c>
      <c r="G9" s="4">
        <v>120</v>
      </c>
      <c r="H9" s="4">
        <f t="shared" si="0"/>
        <v>420</v>
      </c>
      <c r="I9" s="4">
        <f t="shared" si="1"/>
        <v>420</v>
      </c>
      <c r="J9" s="4">
        <v>0</v>
      </c>
      <c r="K9" s="16">
        <v>0</v>
      </c>
    </row>
    <row r="10" spans="1:11" ht="24" customHeight="1">
      <c r="A10" s="2">
        <v>7</v>
      </c>
      <c r="B10" s="2">
        <v>7673</v>
      </c>
      <c r="C10" s="3" t="s">
        <v>16</v>
      </c>
      <c r="D10" s="4">
        <v>100</v>
      </c>
      <c r="E10" s="4">
        <v>100</v>
      </c>
      <c r="F10" s="4">
        <v>20</v>
      </c>
      <c r="G10" s="4">
        <v>100</v>
      </c>
      <c r="H10" s="4">
        <f t="shared" si="0"/>
        <v>320</v>
      </c>
      <c r="I10" s="4">
        <f t="shared" si="1"/>
        <v>320</v>
      </c>
      <c r="J10" s="4">
        <v>0</v>
      </c>
      <c r="K10" s="16">
        <v>0</v>
      </c>
    </row>
    <row r="11" spans="1:11" ht="21" customHeight="1">
      <c r="A11" s="2">
        <v>8</v>
      </c>
      <c r="B11" s="2">
        <v>4402</v>
      </c>
      <c r="C11" s="3" t="s">
        <v>17</v>
      </c>
      <c r="D11" s="4">
        <v>91650</v>
      </c>
      <c r="E11" s="4">
        <v>1570</v>
      </c>
      <c r="F11" s="4">
        <v>0</v>
      </c>
      <c r="G11" s="4">
        <v>1630</v>
      </c>
      <c r="H11" s="4">
        <f t="shared" si="0"/>
        <v>94850</v>
      </c>
      <c r="I11" s="4">
        <f t="shared" si="1"/>
        <v>94850</v>
      </c>
      <c r="J11" s="4">
        <v>0</v>
      </c>
      <c r="K11" s="16">
        <v>0</v>
      </c>
    </row>
    <row r="12" spans="1:11" ht="20.25">
      <c r="A12" s="2">
        <v>9</v>
      </c>
      <c r="B12" s="2">
        <v>3694</v>
      </c>
      <c r="C12" s="3" t="s">
        <v>18</v>
      </c>
      <c r="D12" s="4">
        <v>61640</v>
      </c>
      <c r="E12" s="4">
        <v>3890</v>
      </c>
      <c r="F12" s="4">
        <v>1220</v>
      </c>
      <c r="G12" s="4">
        <v>9170</v>
      </c>
      <c r="H12" s="4">
        <f t="shared" si="0"/>
        <v>75920</v>
      </c>
      <c r="I12" s="4">
        <v>75420</v>
      </c>
      <c r="J12" s="4">
        <v>0</v>
      </c>
      <c r="K12" s="16">
        <v>0</v>
      </c>
    </row>
    <row r="13" spans="1:11" ht="20.25">
      <c r="A13" s="2">
        <v>10</v>
      </c>
      <c r="B13" s="2">
        <v>5569</v>
      </c>
      <c r="C13" s="3" t="s">
        <v>19</v>
      </c>
      <c r="D13" s="4">
        <v>20760</v>
      </c>
      <c r="E13" s="4">
        <v>50</v>
      </c>
      <c r="F13" s="4">
        <v>5500</v>
      </c>
      <c r="G13" s="4">
        <v>210</v>
      </c>
      <c r="H13" s="4">
        <f t="shared" si="0"/>
        <v>26520</v>
      </c>
      <c r="I13" s="4">
        <f t="shared" si="1"/>
        <v>26520</v>
      </c>
      <c r="J13" s="4">
        <v>0</v>
      </c>
      <c r="K13" s="16">
        <v>0</v>
      </c>
    </row>
    <row r="14" spans="1:11" ht="26.25" customHeight="1">
      <c r="A14" s="2">
        <v>11</v>
      </c>
      <c r="B14" s="2">
        <v>67</v>
      </c>
      <c r="C14" s="3" t="s">
        <v>20</v>
      </c>
      <c r="D14" s="4">
        <v>7380</v>
      </c>
      <c r="E14" s="4">
        <v>180</v>
      </c>
      <c r="F14" s="4">
        <v>0</v>
      </c>
      <c r="G14" s="4">
        <v>110</v>
      </c>
      <c r="H14" s="4">
        <f t="shared" si="0"/>
        <v>7670</v>
      </c>
      <c r="I14" s="4">
        <f t="shared" si="1"/>
        <v>7670</v>
      </c>
      <c r="J14" s="4">
        <v>0</v>
      </c>
      <c r="K14" s="16">
        <v>0</v>
      </c>
    </row>
    <row r="15" spans="1:11" ht="20.25">
      <c r="A15" s="2">
        <v>12</v>
      </c>
      <c r="B15" s="2">
        <v>6744</v>
      </c>
      <c r="C15" s="3" t="s">
        <v>21</v>
      </c>
      <c r="D15" s="4">
        <v>900</v>
      </c>
      <c r="E15" s="4">
        <v>300</v>
      </c>
      <c r="F15" s="4">
        <v>0</v>
      </c>
      <c r="G15" s="4">
        <v>8800</v>
      </c>
      <c r="H15" s="4">
        <f t="shared" si="0"/>
        <v>10000</v>
      </c>
      <c r="I15" s="4">
        <v>3800</v>
      </c>
      <c r="J15" s="4">
        <v>6200</v>
      </c>
      <c r="K15" s="16">
        <v>0</v>
      </c>
    </row>
    <row r="16" spans="1:11" ht="26.25" customHeight="1">
      <c r="A16" s="2">
        <v>13</v>
      </c>
      <c r="B16" s="2">
        <v>7259</v>
      </c>
      <c r="C16" s="3" t="s">
        <v>22</v>
      </c>
      <c r="D16" s="4">
        <v>0</v>
      </c>
      <c r="E16" s="4">
        <v>60</v>
      </c>
      <c r="F16" s="4">
        <v>20</v>
      </c>
      <c r="G16" s="4">
        <v>30</v>
      </c>
      <c r="H16" s="4">
        <f t="shared" si="0"/>
        <v>110</v>
      </c>
      <c r="I16" s="4">
        <f t="shared" si="1"/>
        <v>110</v>
      </c>
      <c r="J16" s="4">
        <v>0</v>
      </c>
      <c r="K16" s="16">
        <v>0</v>
      </c>
    </row>
    <row r="17" spans="1:11" ht="25.5" customHeight="1">
      <c r="A17" s="2">
        <v>14</v>
      </c>
      <c r="B17" s="2">
        <v>6796</v>
      </c>
      <c r="C17" s="3" t="s">
        <v>23</v>
      </c>
      <c r="D17" s="4">
        <v>0</v>
      </c>
      <c r="E17" s="4">
        <v>0</v>
      </c>
      <c r="F17" s="4">
        <v>0</v>
      </c>
      <c r="G17" s="4">
        <v>4000</v>
      </c>
      <c r="H17" s="4">
        <f t="shared" si="0"/>
        <v>4000</v>
      </c>
      <c r="I17" s="4">
        <f t="shared" si="1"/>
        <v>4000</v>
      </c>
      <c r="J17" s="4">
        <v>0</v>
      </c>
      <c r="K17" s="16">
        <v>0</v>
      </c>
    </row>
    <row r="18" spans="1:11" ht="20.25">
      <c r="A18" s="2">
        <v>15</v>
      </c>
      <c r="B18" s="2">
        <v>3694</v>
      </c>
      <c r="C18" s="3" t="s">
        <v>24</v>
      </c>
      <c r="D18" s="4">
        <v>0</v>
      </c>
      <c r="E18" s="4">
        <v>0</v>
      </c>
      <c r="F18" s="4">
        <v>0</v>
      </c>
      <c r="G18" s="4">
        <v>600</v>
      </c>
      <c r="H18" s="4">
        <f t="shared" si="0"/>
        <v>600</v>
      </c>
      <c r="I18" s="4">
        <f t="shared" si="1"/>
        <v>600</v>
      </c>
      <c r="J18" s="4">
        <v>0</v>
      </c>
      <c r="K18" s="16">
        <v>0</v>
      </c>
    </row>
    <row r="19" spans="1:11" ht="20.25">
      <c r="A19" s="52" t="s">
        <v>5</v>
      </c>
      <c r="B19" s="52"/>
      <c r="C19" s="52"/>
      <c r="D19" s="5">
        <f t="shared" ref="D19:J19" si="2">SUM(D4:D18)</f>
        <v>213360</v>
      </c>
      <c r="E19" s="5">
        <f t="shared" si="2"/>
        <v>7040</v>
      </c>
      <c r="F19" s="5">
        <f t="shared" si="2"/>
        <v>19880</v>
      </c>
      <c r="G19" s="5">
        <f t="shared" si="2"/>
        <v>56520</v>
      </c>
      <c r="H19" s="5">
        <f t="shared" si="2"/>
        <v>296800</v>
      </c>
      <c r="I19" s="7">
        <f>SUM(I4:I18)</f>
        <v>290100</v>
      </c>
      <c r="J19" s="5">
        <f t="shared" si="2"/>
        <v>6200</v>
      </c>
      <c r="K19" s="16">
        <v>0</v>
      </c>
    </row>
    <row r="22" spans="1:11" ht="26.25">
      <c r="A22" s="54" t="s">
        <v>25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1" ht="81.75" customHeight="1">
      <c r="A23" s="8" t="s">
        <v>0</v>
      </c>
      <c r="B23" s="8" t="s">
        <v>9</v>
      </c>
      <c r="C23" s="8" t="s">
        <v>8</v>
      </c>
      <c r="D23" s="8" t="s">
        <v>1</v>
      </c>
      <c r="E23" s="8" t="s">
        <v>6</v>
      </c>
      <c r="F23" s="8" t="s">
        <v>2</v>
      </c>
      <c r="G23" s="8" t="s">
        <v>3</v>
      </c>
      <c r="H23" s="8" t="s">
        <v>4</v>
      </c>
      <c r="I23" s="8" t="s">
        <v>7</v>
      </c>
      <c r="J23" s="8" t="s">
        <v>38</v>
      </c>
      <c r="K23" s="8" t="s">
        <v>39</v>
      </c>
    </row>
    <row r="24" spans="1:11" ht="15.75">
      <c r="A24" s="1">
        <v>1</v>
      </c>
      <c r="B24" s="1"/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5"/>
    </row>
    <row r="25" spans="1:11" ht="60.75">
      <c r="A25" s="2">
        <v>1</v>
      </c>
      <c r="B25" s="2">
        <v>4402</v>
      </c>
      <c r="C25" s="3" t="s">
        <v>27</v>
      </c>
      <c r="D25" s="4">
        <v>40000000</v>
      </c>
      <c r="E25" s="4">
        <v>0</v>
      </c>
      <c r="F25" s="4">
        <v>0</v>
      </c>
      <c r="G25" s="4">
        <v>0</v>
      </c>
      <c r="H25" s="4">
        <v>40000000</v>
      </c>
      <c r="I25" s="4">
        <v>0</v>
      </c>
      <c r="J25" s="4">
        <v>40000000</v>
      </c>
      <c r="K25" s="16">
        <v>0</v>
      </c>
    </row>
    <row r="26" spans="1:11" ht="60.75">
      <c r="A26" s="2">
        <v>2</v>
      </c>
      <c r="B26" s="2">
        <v>4402</v>
      </c>
      <c r="C26" s="3" t="s">
        <v>28</v>
      </c>
      <c r="D26" s="4">
        <v>0</v>
      </c>
      <c r="E26" s="4">
        <v>2100000</v>
      </c>
      <c r="F26" s="4">
        <v>540000</v>
      </c>
      <c r="G26" s="4">
        <v>500000</v>
      </c>
      <c r="H26" s="4">
        <f t="shared" ref="H26" si="3">D26+E26+F26+G26</f>
        <v>3140000</v>
      </c>
      <c r="I26" s="4">
        <v>0</v>
      </c>
      <c r="J26" s="4">
        <v>3140000</v>
      </c>
      <c r="K26" s="16">
        <v>0</v>
      </c>
    </row>
    <row r="27" spans="1:11" ht="40.5">
      <c r="A27" s="2">
        <v>3</v>
      </c>
      <c r="B27" s="2">
        <v>3694</v>
      </c>
      <c r="C27" s="3" t="s">
        <v>29</v>
      </c>
      <c r="D27" s="4">
        <v>0</v>
      </c>
      <c r="E27" s="4">
        <v>0</v>
      </c>
      <c r="F27" s="4">
        <v>0</v>
      </c>
      <c r="G27" s="4">
        <v>1500000</v>
      </c>
      <c r="H27" s="4">
        <f>D27+E27+F27+G27</f>
        <v>1500000</v>
      </c>
      <c r="I27" s="4">
        <v>0</v>
      </c>
      <c r="J27" s="4">
        <v>1500000</v>
      </c>
      <c r="K27" s="16">
        <v>0</v>
      </c>
    </row>
    <row r="28" spans="1:11" ht="60.75">
      <c r="A28" s="2">
        <v>4</v>
      </c>
      <c r="B28" s="2">
        <v>6744</v>
      </c>
      <c r="C28" s="3" t="s">
        <v>30</v>
      </c>
      <c r="D28" s="4">
        <v>0</v>
      </c>
      <c r="E28" s="4">
        <v>0</v>
      </c>
      <c r="F28" s="4">
        <v>0</v>
      </c>
      <c r="G28" s="4">
        <v>6200000</v>
      </c>
      <c r="H28" s="4">
        <f>D28+E28+F28+G28</f>
        <v>6200000</v>
      </c>
      <c r="I28" s="4">
        <v>0</v>
      </c>
      <c r="J28" s="4">
        <v>6200000</v>
      </c>
      <c r="K28" s="16">
        <v>0</v>
      </c>
    </row>
    <row r="29" spans="1:11" ht="15.75">
      <c r="K29" s="17"/>
    </row>
    <row r="30" spans="1:11" ht="15.75">
      <c r="K30" s="17"/>
    </row>
    <row r="31" spans="1:11" ht="15.75">
      <c r="K31" s="17"/>
    </row>
    <row r="32" spans="1:11" ht="20.25">
      <c r="H32" s="9"/>
      <c r="I32" s="9" t="s">
        <v>40</v>
      </c>
      <c r="K32" s="17"/>
    </row>
    <row r="33" spans="8:11" ht="20.25">
      <c r="H33" s="9"/>
      <c r="I33" s="9" t="s">
        <v>41</v>
      </c>
      <c r="K33" s="17"/>
    </row>
    <row r="34" spans="8:11" ht="20.25">
      <c r="H34" s="9"/>
      <c r="I34" s="9" t="s">
        <v>26</v>
      </c>
      <c r="K34" s="17"/>
    </row>
    <row r="35" spans="8:11" ht="20.25">
      <c r="H35" s="10"/>
      <c r="I35" s="10"/>
      <c r="K35" s="17"/>
    </row>
    <row r="36" spans="8:11" ht="15.75">
      <c r="K36" s="17"/>
    </row>
    <row r="37" spans="8:11" ht="15.75">
      <c r="K37" s="17"/>
    </row>
    <row r="38" spans="8:11" ht="15.75">
      <c r="I38" s="18"/>
      <c r="J38" s="18"/>
      <c r="K38" s="17"/>
    </row>
    <row r="39" spans="8:11" ht="15.75">
      <c r="I39" s="18"/>
      <c r="J39" s="18"/>
      <c r="K39" s="17"/>
    </row>
    <row r="40" spans="8:11" ht="15.75">
      <c r="I40" s="18"/>
      <c r="J40" s="18"/>
      <c r="K40" s="17"/>
    </row>
    <row r="41" spans="8:11">
      <c r="I41" s="18"/>
      <c r="J41" s="18"/>
      <c r="K41" s="18"/>
    </row>
    <row r="42" spans="8:11">
      <c r="I42" s="18"/>
      <c r="J42" s="18"/>
      <c r="K42" s="18"/>
    </row>
    <row r="43" spans="8:11">
      <c r="I43" s="18"/>
      <c r="J43" s="18"/>
      <c r="K43" s="18"/>
    </row>
    <row r="44" spans="8:11">
      <c r="I44" s="18"/>
      <c r="J44" s="18"/>
      <c r="K44" s="18"/>
    </row>
  </sheetData>
  <mergeCells count="3">
    <mergeCell ref="A1:J1"/>
    <mergeCell ref="A19:C19"/>
    <mergeCell ref="A22:J22"/>
  </mergeCells>
  <pageMargins left="0.11160714285714286" right="0.40625" top="0.75" bottom="0.55208333333333337" header="0.3" footer="0.3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2" sqref="D2:G19"/>
    </sheetView>
  </sheetViews>
  <sheetFormatPr defaultRowHeight="15"/>
  <cols>
    <col min="2" max="2" width="15.5703125" bestFit="1" customWidth="1"/>
    <col min="3" max="3" width="35.28515625" customWidth="1"/>
    <col min="4" max="4" width="20.85546875" customWidth="1"/>
    <col min="5" max="6" width="17.7109375" customWidth="1"/>
    <col min="7" max="7" width="20.42578125" customWidth="1"/>
  </cols>
  <sheetData>
    <row r="1" spans="1:7" ht="24" customHeight="1">
      <c r="A1" s="55" t="s">
        <v>69</v>
      </c>
      <c r="B1" s="55"/>
      <c r="C1" s="55"/>
      <c r="D1" s="55"/>
      <c r="E1" s="55"/>
      <c r="F1" s="55"/>
      <c r="G1" s="55"/>
    </row>
    <row r="2" spans="1:7" ht="40.5">
      <c r="A2" s="8" t="s">
        <v>0</v>
      </c>
      <c r="B2" s="8" t="s">
        <v>9</v>
      </c>
      <c r="C2" s="8" t="s">
        <v>8</v>
      </c>
      <c r="D2" s="8" t="s">
        <v>32</v>
      </c>
      <c r="E2" s="8" t="s">
        <v>33</v>
      </c>
      <c r="F2" s="8" t="s">
        <v>45</v>
      </c>
      <c r="G2" s="8" t="s">
        <v>34</v>
      </c>
    </row>
    <row r="3" spans="1:7" ht="15.7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7" ht="26.1" customHeight="1">
      <c r="A4" s="22">
        <v>1</v>
      </c>
      <c r="B4" s="22">
        <v>6956</v>
      </c>
      <c r="C4" s="3" t="s">
        <v>12</v>
      </c>
      <c r="D4" s="11">
        <v>7260</v>
      </c>
      <c r="E4" s="11">
        <v>8000</v>
      </c>
      <c r="F4" s="11">
        <v>8200</v>
      </c>
      <c r="G4" s="13"/>
    </row>
    <row r="5" spans="1:7" ht="26.1" customHeight="1">
      <c r="A5" s="22">
        <v>2</v>
      </c>
      <c r="B5" s="22">
        <v>3024</v>
      </c>
      <c r="C5" s="3" t="s">
        <v>11</v>
      </c>
      <c r="D5" s="11">
        <v>19439</v>
      </c>
      <c r="E5" s="11">
        <v>25750</v>
      </c>
      <c r="F5" s="11">
        <v>28820</v>
      </c>
      <c r="G5" s="13"/>
    </row>
    <row r="6" spans="1:7" ht="26.1" customHeight="1">
      <c r="A6" s="22">
        <v>3</v>
      </c>
      <c r="B6" s="22">
        <v>5708</v>
      </c>
      <c r="C6" s="3" t="s">
        <v>10</v>
      </c>
      <c r="D6" s="11">
        <v>4177</v>
      </c>
      <c r="E6" s="11">
        <v>6000</v>
      </c>
      <c r="F6" s="11">
        <v>6000</v>
      </c>
      <c r="G6" s="13"/>
    </row>
    <row r="7" spans="1:7" ht="26.1" customHeight="1">
      <c r="A7" s="22">
        <v>4</v>
      </c>
      <c r="B7" s="22">
        <v>8646</v>
      </c>
      <c r="C7" s="3" t="s">
        <v>37</v>
      </c>
      <c r="D7" s="11">
        <v>8</v>
      </c>
      <c r="E7" s="11">
        <v>20</v>
      </c>
      <c r="F7" s="11">
        <v>20</v>
      </c>
      <c r="G7" s="13"/>
    </row>
    <row r="8" spans="1:7" ht="26.1" customHeight="1">
      <c r="A8" s="22">
        <v>5</v>
      </c>
      <c r="B8" s="22">
        <v>8647</v>
      </c>
      <c r="C8" s="3" t="s">
        <v>14</v>
      </c>
      <c r="D8" s="11">
        <v>22784</v>
      </c>
      <c r="E8" s="11">
        <v>27500</v>
      </c>
      <c r="F8" s="11">
        <v>30000</v>
      </c>
      <c r="G8" s="13"/>
    </row>
    <row r="9" spans="1:7" ht="26.1" customHeight="1">
      <c r="A9" s="22">
        <v>6</v>
      </c>
      <c r="B9" s="22">
        <v>1502</v>
      </c>
      <c r="C9" s="3" t="s">
        <v>15</v>
      </c>
      <c r="D9" s="11">
        <v>290011</v>
      </c>
      <c r="E9" s="11">
        <v>434460</v>
      </c>
      <c r="F9" s="11">
        <v>420</v>
      </c>
      <c r="G9" s="46" t="s">
        <v>35</v>
      </c>
    </row>
    <row r="10" spans="1:7" ht="26.1" customHeight="1">
      <c r="A10" s="22">
        <v>7</v>
      </c>
      <c r="B10" s="22">
        <v>7673</v>
      </c>
      <c r="C10" s="3" t="s">
        <v>16</v>
      </c>
      <c r="D10" s="11">
        <v>1359</v>
      </c>
      <c r="E10" s="11">
        <v>35868</v>
      </c>
      <c r="F10" s="11">
        <v>320</v>
      </c>
      <c r="G10" s="46"/>
    </row>
    <row r="11" spans="1:7" ht="26.1" customHeight="1">
      <c r="A11" s="22">
        <v>8</v>
      </c>
      <c r="B11" s="22">
        <v>4402</v>
      </c>
      <c r="C11" s="3" t="s">
        <v>17</v>
      </c>
      <c r="D11" s="11">
        <v>56935</v>
      </c>
      <c r="E11" s="11">
        <f>47</f>
        <v>47</v>
      </c>
      <c r="F11" s="11">
        <v>90740</v>
      </c>
      <c r="G11" s="13"/>
    </row>
    <row r="12" spans="1:7" ht="26.1" customHeight="1">
      <c r="A12" s="22">
        <v>9</v>
      </c>
      <c r="B12" s="22">
        <v>3694</v>
      </c>
      <c r="C12" s="3" t="s">
        <v>18</v>
      </c>
      <c r="D12" s="11">
        <v>45004</v>
      </c>
      <c r="E12" s="11">
        <v>69150</v>
      </c>
      <c r="F12" s="11">
        <v>71220</v>
      </c>
      <c r="G12" s="13"/>
    </row>
    <row r="13" spans="1:7" ht="26.1" customHeight="1">
      <c r="A13" s="22">
        <v>10</v>
      </c>
      <c r="B13" s="22">
        <v>5569</v>
      </c>
      <c r="C13" s="3" t="s">
        <v>19</v>
      </c>
      <c r="D13" s="11">
        <v>20508</v>
      </c>
      <c r="E13" s="11">
        <v>22740</v>
      </c>
      <c r="F13" s="11">
        <v>25640</v>
      </c>
      <c r="G13" s="13"/>
    </row>
    <row r="14" spans="1:7" ht="26.1" customHeight="1">
      <c r="A14" s="22">
        <v>11</v>
      </c>
      <c r="B14" s="22">
        <v>67</v>
      </c>
      <c r="C14" s="3" t="s">
        <v>20</v>
      </c>
      <c r="D14" s="11">
        <v>5030</v>
      </c>
      <c r="E14" s="11">
        <v>10570</v>
      </c>
      <c r="F14" s="11">
        <v>10830</v>
      </c>
      <c r="G14" s="13"/>
    </row>
    <row r="15" spans="1:7" ht="26.1" customHeight="1">
      <c r="A15" s="22">
        <v>12</v>
      </c>
      <c r="B15" s="22">
        <v>6744</v>
      </c>
      <c r="C15" s="3" t="s">
        <v>21</v>
      </c>
      <c r="D15" s="11">
        <v>6122</v>
      </c>
      <c r="E15" s="11">
        <v>9600</v>
      </c>
      <c r="F15" s="11">
        <v>9700</v>
      </c>
      <c r="G15" s="13"/>
    </row>
    <row r="16" spans="1:7" ht="26.1" customHeight="1">
      <c r="A16" s="22">
        <v>13</v>
      </c>
      <c r="B16" s="22">
        <v>7259</v>
      </c>
      <c r="C16" s="3" t="s">
        <v>22</v>
      </c>
      <c r="D16" s="11">
        <v>4490</v>
      </c>
      <c r="E16" s="11">
        <v>9890</v>
      </c>
      <c r="F16" s="11">
        <v>110</v>
      </c>
      <c r="G16" s="13" t="s">
        <v>36</v>
      </c>
    </row>
    <row r="17" spans="1:7" ht="26.1" customHeight="1">
      <c r="A17" s="22">
        <v>14</v>
      </c>
      <c r="B17" s="22">
        <v>6796</v>
      </c>
      <c r="C17" s="3" t="s">
        <v>23</v>
      </c>
      <c r="D17" s="11">
        <v>2633</v>
      </c>
      <c r="E17" s="11">
        <v>4000</v>
      </c>
      <c r="F17" s="11">
        <v>4000</v>
      </c>
      <c r="G17" s="13"/>
    </row>
    <row r="18" spans="1:7" ht="26.1" customHeight="1">
      <c r="A18" s="22">
        <v>15</v>
      </c>
      <c r="B18" s="22">
        <v>3694</v>
      </c>
      <c r="C18" s="51" t="s">
        <v>70</v>
      </c>
      <c r="D18" s="11"/>
      <c r="E18" s="11"/>
      <c r="F18" s="11"/>
      <c r="G18" s="13"/>
    </row>
    <row r="19" spans="1:7" ht="26.1" customHeight="1">
      <c r="A19" s="52" t="s">
        <v>5</v>
      </c>
      <c r="B19" s="52"/>
      <c r="C19" s="52"/>
      <c r="D19" s="12">
        <f>SUM(D4:D17)</f>
        <v>485760</v>
      </c>
      <c r="E19" s="12">
        <f>SUM(E4:E17)</f>
        <v>663595</v>
      </c>
      <c r="F19" s="12">
        <f>SUM(F4:F17)</f>
        <v>286020</v>
      </c>
      <c r="G19" s="14"/>
    </row>
    <row r="22" spans="1:7" ht="20.25">
      <c r="F22" s="9"/>
    </row>
    <row r="23" spans="1:7" ht="20.25">
      <c r="F23" s="9"/>
    </row>
    <row r="24" spans="1:7" ht="20.25">
      <c r="F24" s="9"/>
    </row>
  </sheetData>
  <mergeCells count="2">
    <mergeCell ref="A1:G1"/>
    <mergeCell ref="A19:C19"/>
  </mergeCells>
  <pageMargins left="0.45" right="0.45" top="0.5" bottom="0.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I5" sqref="I5"/>
    </sheetView>
  </sheetViews>
  <sheetFormatPr defaultRowHeight="15"/>
  <cols>
    <col min="1" max="1" width="6.7109375" customWidth="1"/>
    <col min="2" max="2" width="9.140625" customWidth="1"/>
    <col min="3" max="3" width="37.140625" customWidth="1"/>
    <col min="4" max="4" width="10.85546875" bestFit="1" customWidth="1"/>
    <col min="5" max="6" width="10.85546875" customWidth="1"/>
    <col min="7" max="7" width="10.7109375" bestFit="1" customWidth="1"/>
    <col min="8" max="8" width="11.85546875" bestFit="1" customWidth="1"/>
    <col min="9" max="9" width="10.7109375" bestFit="1" customWidth="1"/>
    <col min="10" max="10" width="10.7109375" customWidth="1"/>
    <col min="11" max="11" width="18" customWidth="1"/>
    <col min="12" max="12" width="10" customWidth="1"/>
    <col min="13" max="13" width="19" customWidth="1"/>
    <col min="14" max="14" width="16.140625" customWidth="1"/>
  </cols>
  <sheetData>
    <row r="1" spans="1:14" ht="30.75" customHeight="1">
      <c r="A1" s="56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8"/>
      <c r="M1" s="38"/>
      <c r="N1" s="39"/>
    </row>
    <row r="2" spans="1:14" ht="21" customHeight="1">
      <c r="A2" s="30"/>
      <c r="B2" s="30"/>
      <c r="C2" s="30"/>
      <c r="D2" s="30"/>
      <c r="E2" s="30"/>
      <c r="F2" s="30"/>
      <c r="G2" s="30"/>
      <c r="H2" s="30"/>
      <c r="I2" s="30"/>
      <c r="J2" s="57" t="s">
        <v>66</v>
      </c>
      <c r="K2" s="57"/>
      <c r="L2" s="38"/>
      <c r="M2" s="38"/>
      <c r="N2" s="39"/>
    </row>
    <row r="3" spans="1:14" s="6" customFormat="1" ht="66" customHeight="1">
      <c r="A3" s="48" t="s">
        <v>0</v>
      </c>
      <c r="B3" s="48" t="s">
        <v>9</v>
      </c>
      <c r="C3" s="48" t="s">
        <v>8</v>
      </c>
      <c r="D3" s="48" t="s">
        <v>60</v>
      </c>
      <c r="E3" s="48" t="s">
        <v>59</v>
      </c>
      <c r="F3" s="48" t="s">
        <v>58</v>
      </c>
      <c r="G3" s="48" t="s">
        <v>32</v>
      </c>
      <c r="H3" s="48" t="s">
        <v>43</v>
      </c>
      <c r="I3" s="49" t="s">
        <v>62</v>
      </c>
      <c r="J3" s="48" t="s">
        <v>44</v>
      </c>
      <c r="K3" s="48" t="s">
        <v>3</v>
      </c>
      <c r="L3" s="34"/>
      <c r="M3" s="34"/>
      <c r="N3" s="34"/>
    </row>
    <row r="4" spans="1:14" ht="15.7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6</v>
      </c>
      <c r="K4" s="1">
        <v>8</v>
      </c>
      <c r="L4" s="40"/>
      <c r="M4" s="40"/>
      <c r="N4" s="40"/>
    </row>
    <row r="5" spans="1:14" ht="20.25">
      <c r="A5" s="22">
        <v>1</v>
      </c>
      <c r="B5" s="2">
        <v>6956</v>
      </c>
      <c r="C5" s="3" t="s">
        <v>12</v>
      </c>
      <c r="D5" s="27">
        <v>5709</v>
      </c>
      <c r="E5" s="27">
        <v>5383</v>
      </c>
      <c r="F5" s="27">
        <v>4763</v>
      </c>
      <c r="G5" s="11">
        <v>7260</v>
      </c>
      <c r="H5" s="27">
        <v>2668</v>
      </c>
      <c r="I5" s="4">
        <v>2855</v>
      </c>
      <c r="J5" s="27">
        <v>8200</v>
      </c>
      <c r="K5" s="4"/>
      <c r="L5" s="41"/>
      <c r="M5" s="41"/>
      <c r="N5" s="41"/>
    </row>
    <row r="6" spans="1:14" ht="20.25">
      <c r="A6" s="22">
        <v>2</v>
      </c>
      <c r="B6" s="2">
        <v>3024</v>
      </c>
      <c r="C6" s="3" t="s">
        <v>11</v>
      </c>
      <c r="D6" s="27">
        <v>14163</v>
      </c>
      <c r="E6" s="27">
        <v>15005</v>
      </c>
      <c r="F6" s="27">
        <v>18083</v>
      </c>
      <c r="G6" s="11">
        <v>19439</v>
      </c>
      <c r="H6" s="27">
        <v>22257</v>
      </c>
      <c r="I6" s="4">
        <v>22371</v>
      </c>
      <c r="J6" s="27">
        <v>32180</v>
      </c>
      <c r="K6" s="4"/>
      <c r="L6" s="41"/>
      <c r="M6" s="41"/>
      <c r="N6" s="41"/>
    </row>
    <row r="7" spans="1:14" ht="17.25" customHeight="1">
      <c r="A7" s="22">
        <v>3</v>
      </c>
      <c r="B7" s="2">
        <v>5708</v>
      </c>
      <c r="C7" s="3" t="s">
        <v>10</v>
      </c>
      <c r="D7" s="27">
        <v>3999</v>
      </c>
      <c r="E7" s="27">
        <v>3581</v>
      </c>
      <c r="F7" s="27">
        <v>4272</v>
      </c>
      <c r="G7" s="11">
        <v>4177</v>
      </c>
      <c r="H7" s="27">
        <v>2219</v>
      </c>
      <c r="I7" s="4">
        <v>991</v>
      </c>
      <c r="J7" s="27">
        <v>6000</v>
      </c>
      <c r="K7" s="4"/>
      <c r="L7" s="41"/>
      <c r="M7" s="41"/>
      <c r="N7" s="41"/>
    </row>
    <row r="8" spans="1:14" ht="21" customHeight="1">
      <c r="A8" s="22">
        <v>4</v>
      </c>
      <c r="B8" s="2">
        <v>8646</v>
      </c>
      <c r="C8" s="3" t="s">
        <v>37</v>
      </c>
      <c r="D8" s="27">
        <v>0</v>
      </c>
      <c r="E8" s="27">
        <v>166</v>
      </c>
      <c r="F8" s="27">
        <v>484</v>
      </c>
      <c r="G8" s="11">
        <v>8</v>
      </c>
      <c r="H8" s="27">
        <v>0</v>
      </c>
      <c r="I8" s="4">
        <v>0</v>
      </c>
      <c r="J8" s="27">
        <v>10</v>
      </c>
      <c r="K8" s="20" t="s">
        <v>36</v>
      </c>
      <c r="L8" s="41"/>
      <c r="M8" s="42"/>
      <c r="N8" s="41"/>
    </row>
    <row r="9" spans="1:14" ht="19.5" customHeight="1">
      <c r="A9" s="22">
        <v>5</v>
      </c>
      <c r="B9" s="2">
        <v>8647</v>
      </c>
      <c r="C9" s="3" t="s">
        <v>14</v>
      </c>
      <c r="D9" s="27">
        <v>25064</v>
      </c>
      <c r="E9" s="27">
        <v>7755</v>
      </c>
      <c r="F9" s="27">
        <v>14642</v>
      </c>
      <c r="G9" s="11">
        <v>22784</v>
      </c>
      <c r="H9" s="27">
        <v>6556</v>
      </c>
      <c r="I9" s="4">
        <v>24659</v>
      </c>
      <c r="J9" s="27">
        <v>30000</v>
      </c>
      <c r="K9" s="4"/>
      <c r="L9" s="41"/>
      <c r="M9" s="41"/>
      <c r="N9" s="41"/>
    </row>
    <row r="10" spans="1:14" ht="40.5">
      <c r="A10" s="22">
        <v>6</v>
      </c>
      <c r="B10" s="2">
        <v>1502</v>
      </c>
      <c r="C10" s="3" t="s">
        <v>47</v>
      </c>
      <c r="D10" s="27">
        <v>180355</v>
      </c>
      <c r="E10" s="27">
        <v>184119</v>
      </c>
      <c r="F10" s="27">
        <v>227331</v>
      </c>
      <c r="G10" s="11">
        <v>290011</v>
      </c>
      <c r="H10" s="27">
        <v>297090</v>
      </c>
      <c r="I10" s="4">
        <v>4079</v>
      </c>
      <c r="J10" s="27">
        <v>420</v>
      </c>
      <c r="K10" s="19" t="s">
        <v>35</v>
      </c>
      <c r="L10" s="41"/>
      <c r="M10" s="43"/>
      <c r="N10" s="41"/>
    </row>
    <row r="11" spans="1:14" ht="40.5">
      <c r="A11" s="22">
        <v>7</v>
      </c>
      <c r="B11" s="2">
        <v>7673</v>
      </c>
      <c r="C11" s="3" t="s">
        <v>48</v>
      </c>
      <c r="D11" s="27">
        <v>0</v>
      </c>
      <c r="E11" s="27">
        <v>0</v>
      </c>
      <c r="F11" s="27">
        <v>30</v>
      </c>
      <c r="G11" s="11">
        <v>1359</v>
      </c>
      <c r="H11" s="27">
        <v>1413</v>
      </c>
      <c r="I11" s="4">
        <v>0</v>
      </c>
      <c r="J11" s="27">
        <v>320</v>
      </c>
      <c r="K11" s="19" t="s">
        <v>35</v>
      </c>
      <c r="L11" s="41"/>
      <c r="M11" s="43"/>
      <c r="N11" s="41"/>
    </row>
    <row r="12" spans="1:14" ht="21" customHeight="1">
      <c r="A12" s="22">
        <v>8</v>
      </c>
      <c r="B12" s="2">
        <v>4402</v>
      </c>
      <c r="C12" s="3" t="s">
        <v>17</v>
      </c>
      <c r="D12" s="27">
        <v>34730</v>
      </c>
      <c r="E12" s="27">
        <v>37324</v>
      </c>
      <c r="F12" s="27">
        <v>40782</v>
      </c>
      <c r="G12" s="11">
        <v>56935</v>
      </c>
      <c r="H12" s="27">
        <v>65923</v>
      </c>
      <c r="I12" s="4">
        <v>69760</v>
      </c>
      <c r="J12" s="27">
        <v>94850</v>
      </c>
      <c r="K12" s="4"/>
      <c r="L12" s="41"/>
      <c r="M12" s="41"/>
      <c r="N12" s="41"/>
    </row>
    <row r="13" spans="1:14" ht="20.25">
      <c r="A13" s="22">
        <v>9</v>
      </c>
      <c r="B13" s="2">
        <v>3694</v>
      </c>
      <c r="C13" s="3" t="s">
        <v>18</v>
      </c>
      <c r="D13" s="27">
        <v>37376</v>
      </c>
      <c r="E13" s="27">
        <v>35096</v>
      </c>
      <c r="F13" s="27">
        <v>38348</v>
      </c>
      <c r="G13" s="11">
        <v>45004</v>
      </c>
      <c r="H13" s="27">
        <v>50110</v>
      </c>
      <c r="I13" s="4">
        <v>47655</v>
      </c>
      <c r="J13" s="27">
        <v>75420</v>
      </c>
      <c r="K13" s="4"/>
      <c r="L13" s="41"/>
      <c r="M13" s="41"/>
      <c r="N13" s="41"/>
    </row>
    <row r="14" spans="1:14" ht="20.25">
      <c r="A14" s="22">
        <v>10</v>
      </c>
      <c r="B14" s="2">
        <v>5569</v>
      </c>
      <c r="C14" s="3" t="s">
        <v>19</v>
      </c>
      <c r="D14" s="27">
        <v>7944</v>
      </c>
      <c r="E14" s="27">
        <v>13867</v>
      </c>
      <c r="F14" s="27">
        <v>14265</v>
      </c>
      <c r="G14" s="11">
        <v>20508</v>
      </c>
      <c r="H14" s="27">
        <v>19013</v>
      </c>
      <c r="I14" s="4">
        <v>15200</v>
      </c>
      <c r="J14" s="27">
        <v>26520</v>
      </c>
      <c r="K14" s="4"/>
      <c r="L14" s="41"/>
      <c r="M14" s="41"/>
      <c r="N14" s="41"/>
    </row>
    <row r="15" spans="1:14" ht="26.25" customHeight="1">
      <c r="A15" s="22">
        <v>11</v>
      </c>
      <c r="B15" s="2">
        <v>67</v>
      </c>
      <c r="C15" s="3" t="s">
        <v>20</v>
      </c>
      <c r="D15" s="27">
        <v>4796</v>
      </c>
      <c r="E15" s="27">
        <v>4968</v>
      </c>
      <c r="F15" s="27">
        <v>3936</v>
      </c>
      <c r="G15" s="11">
        <v>5030</v>
      </c>
      <c r="H15" s="27">
        <v>5146</v>
      </c>
      <c r="I15" s="4">
        <v>2740</v>
      </c>
      <c r="J15" s="27">
        <v>7670</v>
      </c>
      <c r="K15" s="4"/>
      <c r="L15" s="41"/>
      <c r="M15" s="41"/>
      <c r="N15" s="41"/>
    </row>
    <row r="16" spans="1:14" ht="20.25">
      <c r="A16" s="22">
        <v>12</v>
      </c>
      <c r="B16" s="2">
        <v>6744</v>
      </c>
      <c r="C16" s="3" t="s">
        <v>21</v>
      </c>
      <c r="D16" s="27">
        <v>11831</v>
      </c>
      <c r="E16" s="27">
        <v>4471</v>
      </c>
      <c r="F16" s="27">
        <v>10378</v>
      </c>
      <c r="G16" s="11">
        <v>6122</v>
      </c>
      <c r="H16" s="27">
        <v>1487</v>
      </c>
      <c r="I16" s="4">
        <v>4104</v>
      </c>
      <c r="J16" s="27">
        <v>3800</v>
      </c>
      <c r="K16" s="4"/>
      <c r="L16" s="41"/>
      <c r="M16" s="41"/>
      <c r="N16" s="41"/>
    </row>
    <row r="17" spans="1:14" ht="26.25" customHeight="1">
      <c r="A17" s="22">
        <v>13</v>
      </c>
      <c r="B17" s="2">
        <v>7259</v>
      </c>
      <c r="C17" s="3" t="s">
        <v>22</v>
      </c>
      <c r="D17" s="27">
        <v>7791</v>
      </c>
      <c r="E17" s="27">
        <v>4637</v>
      </c>
      <c r="F17" s="27">
        <v>4504</v>
      </c>
      <c r="G17" s="11">
        <v>4490</v>
      </c>
      <c r="H17" s="27">
        <v>2678</v>
      </c>
      <c r="I17" s="4">
        <v>0</v>
      </c>
      <c r="J17" s="27">
        <v>110</v>
      </c>
      <c r="K17" s="20" t="s">
        <v>36</v>
      </c>
      <c r="L17" s="41"/>
      <c r="M17" s="42"/>
      <c r="N17" s="41"/>
    </row>
    <row r="18" spans="1:14" ht="25.5" customHeight="1">
      <c r="A18" s="22">
        <v>14</v>
      </c>
      <c r="B18" s="2">
        <v>6796</v>
      </c>
      <c r="C18" s="3" t="s">
        <v>23</v>
      </c>
      <c r="D18" s="27">
        <v>2655</v>
      </c>
      <c r="E18" s="27">
        <v>1883</v>
      </c>
      <c r="F18" s="27">
        <v>3911</v>
      </c>
      <c r="G18" s="11">
        <v>2633</v>
      </c>
      <c r="H18" s="27">
        <v>2525</v>
      </c>
      <c r="I18" s="4">
        <v>3788</v>
      </c>
      <c r="J18" s="27">
        <v>4000</v>
      </c>
      <c r="K18" s="4"/>
      <c r="L18" s="41"/>
      <c r="M18" s="41"/>
      <c r="N18" s="41"/>
    </row>
    <row r="19" spans="1:14" ht="25.5" customHeight="1">
      <c r="A19" s="22">
        <v>15</v>
      </c>
      <c r="B19" s="2">
        <v>6400</v>
      </c>
      <c r="C19" s="3" t="s">
        <v>49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4">
        <v>0</v>
      </c>
      <c r="J19" s="27">
        <v>50000</v>
      </c>
      <c r="K19" s="4"/>
      <c r="L19" s="41"/>
      <c r="M19" s="41"/>
      <c r="N19" s="41"/>
    </row>
    <row r="20" spans="1:14" ht="20.25">
      <c r="A20" s="22">
        <v>16</v>
      </c>
      <c r="B20" s="2">
        <v>3694</v>
      </c>
      <c r="C20" s="3" t="s">
        <v>51</v>
      </c>
      <c r="D20" s="27">
        <v>0</v>
      </c>
      <c r="E20" s="27">
        <v>550</v>
      </c>
      <c r="F20" s="27">
        <v>550</v>
      </c>
      <c r="G20" s="27">
        <v>700</v>
      </c>
      <c r="H20" s="27">
        <v>0</v>
      </c>
      <c r="I20" s="4">
        <v>600</v>
      </c>
      <c r="J20" s="27">
        <v>650</v>
      </c>
      <c r="K20" s="4"/>
      <c r="L20" s="41"/>
      <c r="M20" s="41"/>
      <c r="N20" s="41"/>
    </row>
    <row r="21" spans="1:14" ht="20.25">
      <c r="A21" s="52" t="s">
        <v>5</v>
      </c>
      <c r="B21" s="52"/>
      <c r="C21" s="52"/>
      <c r="D21" s="23">
        <f>SUM(D5:D20)</f>
        <v>336413</v>
      </c>
      <c r="E21" s="23">
        <f t="shared" ref="E21:F21" si="0">SUM(E5:E20)</f>
        <v>318805</v>
      </c>
      <c r="F21" s="23">
        <f t="shared" si="0"/>
        <v>386279</v>
      </c>
      <c r="G21" s="31">
        <f>SUM(G5:G20)</f>
        <v>486460</v>
      </c>
      <c r="H21" s="23">
        <f>SUM(H5:H20)</f>
        <v>479085</v>
      </c>
      <c r="I21" s="23">
        <f>SUM(I5:I20)</f>
        <v>198802</v>
      </c>
      <c r="J21" s="23">
        <f>SUM(J5:J20)</f>
        <v>340150</v>
      </c>
      <c r="K21" s="23"/>
      <c r="L21" s="44"/>
      <c r="M21" s="44"/>
      <c r="N21" s="44"/>
    </row>
    <row r="23" spans="1:14">
      <c r="A23" s="47" t="s">
        <v>65</v>
      </c>
    </row>
    <row r="24" spans="1:14">
      <c r="A24" s="47"/>
    </row>
    <row r="25" spans="1:14" ht="23.25">
      <c r="A25" s="56" t="s">
        <v>64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8" spans="1:14" ht="58.5">
      <c r="A28" s="48" t="s">
        <v>0</v>
      </c>
      <c r="B28" s="48" t="s">
        <v>9</v>
      </c>
      <c r="C28" s="48" t="s">
        <v>8</v>
      </c>
      <c r="D28" s="48" t="s">
        <v>43</v>
      </c>
      <c r="E28" s="48" t="s">
        <v>45</v>
      </c>
      <c r="F28" s="48" t="s">
        <v>44</v>
      </c>
      <c r="G28" s="48" t="s">
        <v>46</v>
      </c>
      <c r="H28" s="48" t="s">
        <v>3</v>
      </c>
      <c r="I28" s="34"/>
      <c r="J28" s="34"/>
      <c r="K28" s="34"/>
      <c r="L28" s="34"/>
      <c r="M28" s="34"/>
    </row>
    <row r="29" spans="1:14" ht="45">
      <c r="A29" s="28">
        <v>1</v>
      </c>
      <c r="B29" s="28">
        <v>3694</v>
      </c>
      <c r="C29" s="45" t="s">
        <v>53</v>
      </c>
      <c r="D29" s="29">
        <v>0</v>
      </c>
      <c r="E29" s="29">
        <v>100</v>
      </c>
      <c r="F29" s="29">
        <v>24400</v>
      </c>
      <c r="G29" s="24"/>
      <c r="H29" s="26" t="s">
        <v>52</v>
      </c>
      <c r="I29" s="35"/>
      <c r="J29" s="35"/>
      <c r="K29" s="35"/>
      <c r="L29" s="36"/>
      <c r="M29" s="37"/>
    </row>
    <row r="30" spans="1:14" ht="40.5">
      <c r="A30" s="28">
        <v>2</v>
      </c>
      <c r="B30" s="28">
        <v>1502</v>
      </c>
      <c r="C30" s="46" t="s">
        <v>54</v>
      </c>
      <c r="D30" s="29">
        <v>0</v>
      </c>
      <c r="E30" s="29">
        <v>110</v>
      </c>
      <c r="F30" s="29">
        <v>11000</v>
      </c>
      <c r="G30" s="24"/>
      <c r="H30" s="24"/>
      <c r="I30" s="35"/>
      <c r="J30" s="35"/>
      <c r="K30" s="35"/>
      <c r="L30" s="36"/>
      <c r="M30" s="36"/>
    </row>
    <row r="31" spans="1:14" ht="60">
      <c r="A31" s="28">
        <v>3</v>
      </c>
      <c r="B31" s="28">
        <v>1502</v>
      </c>
      <c r="C31" s="46" t="s">
        <v>54</v>
      </c>
      <c r="D31" s="29">
        <v>9992</v>
      </c>
      <c r="E31" s="29">
        <v>25470</v>
      </c>
      <c r="F31" s="29">
        <v>15000</v>
      </c>
      <c r="G31" s="24"/>
      <c r="H31" s="26" t="s">
        <v>56</v>
      </c>
      <c r="I31" s="35"/>
      <c r="J31" s="35"/>
      <c r="K31" s="35"/>
      <c r="L31" s="36"/>
      <c r="M31" s="37"/>
    </row>
    <row r="32" spans="1:14" ht="60">
      <c r="A32" s="28">
        <v>4</v>
      </c>
      <c r="B32" s="28">
        <v>7673</v>
      </c>
      <c r="C32" s="46" t="s">
        <v>55</v>
      </c>
      <c r="D32" s="29">
        <v>9420</v>
      </c>
      <c r="E32" s="29">
        <v>10000</v>
      </c>
      <c r="F32" s="29">
        <v>25000</v>
      </c>
      <c r="G32" s="24"/>
      <c r="H32" s="26" t="s">
        <v>57</v>
      </c>
      <c r="I32" s="35"/>
      <c r="J32" s="35"/>
      <c r="K32" s="35"/>
      <c r="L32" s="36"/>
      <c r="M32" s="37"/>
    </row>
    <row r="34" spans="1:5">
      <c r="A34" s="47" t="s">
        <v>65</v>
      </c>
    </row>
    <row r="38" spans="1:5" ht="20.25">
      <c r="D38" s="9"/>
      <c r="E38" s="9"/>
    </row>
    <row r="39" spans="1:5" ht="20.25">
      <c r="D39" s="9"/>
      <c r="E39" s="9"/>
    </row>
    <row r="40" spans="1:5" ht="20.25">
      <c r="D40" s="9"/>
      <c r="E40" s="9"/>
    </row>
  </sheetData>
  <mergeCells count="4">
    <mergeCell ref="A21:C21"/>
    <mergeCell ref="A1:K1"/>
    <mergeCell ref="A25:K25"/>
    <mergeCell ref="J2:K2"/>
  </mergeCells>
  <printOptions horizontalCentered="1"/>
  <pageMargins left="0.3" right="0.3" top="0.4" bottom="0.25" header="0.3" footer="0.3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4" sqref="G4"/>
    </sheetView>
  </sheetViews>
  <sheetFormatPr defaultRowHeight="15"/>
  <cols>
    <col min="2" max="2" width="14.28515625" bestFit="1" customWidth="1"/>
    <col min="3" max="3" width="36.5703125" customWidth="1"/>
    <col min="4" max="4" width="18.28515625" customWidth="1"/>
    <col min="5" max="5" width="19" customWidth="1"/>
  </cols>
  <sheetData>
    <row r="1" spans="1:5" ht="40.5">
      <c r="A1" s="8" t="s">
        <v>0</v>
      </c>
      <c r="B1" s="8" t="s">
        <v>9</v>
      </c>
      <c r="C1" s="8" t="s">
        <v>8</v>
      </c>
      <c r="D1" s="33" t="s">
        <v>61</v>
      </c>
      <c r="E1" s="48" t="s">
        <v>68</v>
      </c>
    </row>
    <row r="2" spans="1:5" ht="15.75">
      <c r="A2" s="1">
        <v>1</v>
      </c>
      <c r="B2" s="1">
        <v>2</v>
      </c>
      <c r="C2" s="1">
        <v>3</v>
      </c>
      <c r="D2" s="1">
        <v>4</v>
      </c>
      <c r="E2" s="1">
        <v>5</v>
      </c>
    </row>
    <row r="3" spans="1:5" ht="20.25">
      <c r="A3" s="22">
        <v>1</v>
      </c>
      <c r="B3" s="2">
        <v>6956</v>
      </c>
      <c r="C3" s="3" t="s">
        <v>12</v>
      </c>
      <c r="D3" s="27">
        <v>2855429</v>
      </c>
      <c r="E3" s="27">
        <v>84742</v>
      </c>
    </row>
    <row r="4" spans="1:5" ht="20.25">
      <c r="A4" s="22">
        <v>2</v>
      </c>
      <c r="B4" s="2">
        <v>3024</v>
      </c>
      <c r="C4" s="3" t="s">
        <v>11</v>
      </c>
      <c r="D4" s="27">
        <v>22370630</v>
      </c>
      <c r="E4" s="27">
        <v>8409295</v>
      </c>
    </row>
    <row r="5" spans="1:5" ht="20.25">
      <c r="A5" s="22">
        <v>3</v>
      </c>
      <c r="B5" s="2">
        <v>5708</v>
      </c>
      <c r="C5" s="3" t="s">
        <v>10</v>
      </c>
      <c r="D5" s="27">
        <v>990548</v>
      </c>
      <c r="E5" s="27">
        <v>0</v>
      </c>
    </row>
    <row r="6" spans="1:5" ht="20.25">
      <c r="A6" s="22">
        <v>4</v>
      </c>
      <c r="B6" s="2">
        <v>8646</v>
      </c>
      <c r="C6" s="3" t="s">
        <v>37</v>
      </c>
      <c r="D6" s="27">
        <v>0</v>
      </c>
      <c r="E6" s="27">
        <v>0</v>
      </c>
    </row>
    <row r="7" spans="1:5" ht="20.25">
      <c r="A7" s="22">
        <v>5</v>
      </c>
      <c r="B7" s="2">
        <v>8647</v>
      </c>
      <c r="C7" s="3" t="s">
        <v>14</v>
      </c>
      <c r="D7" s="27">
        <v>24659500</v>
      </c>
      <c r="E7" s="27">
        <v>0</v>
      </c>
    </row>
    <row r="8" spans="1:5" ht="40.5">
      <c r="A8" s="22">
        <v>6</v>
      </c>
      <c r="B8" s="2">
        <v>1502</v>
      </c>
      <c r="C8" s="3" t="s">
        <v>47</v>
      </c>
      <c r="D8" s="27">
        <v>4078932</v>
      </c>
      <c r="E8" s="27">
        <v>0</v>
      </c>
    </row>
    <row r="9" spans="1:5" ht="40.5">
      <c r="A9" s="22">
        <v>7</v>
      </c>
      <c r="B9" s="2">
        <v>7673</v>
      </c>
      <c r="C9" s="3" t="s">
        <v>48</v>
      </c>
      <c r="D9" s="27">
        <v>0</v>
      </c>
      <c r="E9" s="27">
        <v>0</v>
      </c>
    </row>
    <row r="10" spans="1:5" ht="20.25">
      <c r="A10" s="22">
        <v>8</v>
      </c>
      <c r="B10" s="2">
        <v>4402</v>
      </c>
      <c r="C10" s="3" t="s">
        <v>17</v>
      </c>
      <c r="D10" s="27">
        <v>69759969</v>
      </c>
      <c r="E10" s="27">
        <v>27506166</v>
      </c>
    </row>
    <row r="11" spans="1:5" ht="20.25">
      <c r="A11" s="22">
        <v>9</v>
      </c>
      <c r="B11" s="2">
        <v>3694</v>
      </c>
      <c r="C11" s="3" t="s">
        <v>18</v>
      </c>
      <c r="D11" s="27">
        <v>47654682</v>
      </c>
      <c r="E11" s="27">
        <v>17709902</v>
      </c>
    </row>
    <row r="12" spans="1:5" ht="20.25">
      <c r="A12" s="22">
        <v>10</v>
      </c>
      <c r="B12" s="2">
        <v>5569</v>
      </c>
      <c r="C12" s="3" t="s">
        <v>19</v>
      </c>
      <c r="D12" s="27">
        <v>15199926</v>
      </c>
      <c r="E12" s="27">
        <v>5998114</v>
      </c>
    </row>
    <row r="13" spans="1:5" ht="20.25">
      <c r="A13" s="22">
        <v>11</v>
      </c>
      <c r="B13" s="2">
        <v>67</v>
      </c>
      <c r="C13" s="3" t="s">
        <v>20</v>
      </c>
      <c r="D13" s="27">
        <v>2739961</v>
      </c>
      <c r="E13" s="27">
        <v>645590</v>
      </c>
    </row>
    <row r="14" spans="1:5" ht="20.25">
      <c r="A14" s="22">
        <v>12</v>
      </c>
      <c r="B14" s="2">
        <v>6744</v>
      </c>
      <c r="C14" s="3" t="s">
        <v>21</v>
      </c>
      <c r="D14" s="27">
        <v>4104381</v>
      </c>
      <c r="E14" s="27">
        <v>125220</v>
      </c>
    </row>
    <row r="15" spans="1:5" ht="20.25">
      <c r="A15" s="22">
        <v>13</v>
      </c>
      <c r="B15" s="2">
        <v>7259</v>
      </c>
      <c r="C15" s="3" t="s">
        <v>22</v>
      </c>
      <c r="D15" s="27">
        <v>0</v>
      </c>
      <c r="E15" s="27">
        <v>0</v>
      </c>
    </row>
    <row r="16" spans="1:5" ht="20.25">
      <c r="A16" s="22">
        <v>14</v>
      </c>
      <c r="B16" s="2">
        <v>6796</v>
      </c>
      <c r="C16" s="3" t="s">
        <v>23</v>
      </c>
      <c r="D16" s="27">
        <v>3788075</v>
      </c>
      <c r="E16" s="27">
        <v>0</v>
      </c>
    </row>
    <row r="17" spans="1:5" ht="20.25">
      <c r="A17" s="22">
        <v>15</v>
      </c>
      <c r="B17" s="2">
        <v>6400</v>
      </c>
      <c r="C17" s="3" t="s">
        <v>49</v>
      </c>
      <c r="D17" s="27">
        <v>0</v>
      </c>
      <c r="E17" s="27">
        <v>142700</v>
      </c>
    </row>
    <row r="18" spans="1:5" ht="40.5">
      <c r="A18" s="22">
        <v>16</v>
      </c>
      <c r="B18" s="2">
        <v>3694</v>
      </c>
      <c r="C18" s="3" t="s">
        <v>51</v>
      </c>
      <c r="D18" s="27">
        <v>600000</v>
      </c>
      <c r="E18" s="27">
        <v>0</v>
      </c>
    </row>
    <row r="19" spans="1:5" ht="20.25">
      <c r="A19" s="52" t="s">
        <v>5</v>
      </c>
      <c r="B19" s="52"/>
      <c r="C19" s="52"/>
      <c r="D19" s="23">
        <f>SUM(D3:D18)</f>
        <v>198802033</v>
      </c>
      <c r="E19" s="23">
        <f>SUM(E3:E18)</f>
        <v>60621729</v>
      </c>
    </row>
  </sheetData>
  <mergeCells count="1">
    <mergeCell ref="A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D5" sqref="D5:D18"/>
    </sheetView>
  </sheetViews>
  <sheetFormatPr defaultRowHeight="15"/>
  <cols>
    <col min="1" max="1" width="6.7109375" customWidth="1"/>
    <col min="2" max="2" width="9.140625" customWidth="1"/>
    <col min="3" max="3" width="37.140625" customWidth="1"/>
    <col min="4" max="4" width="10.85546875" bestFit="1" customWidth="1"/>
    <col min="5" max="6" width="10.85546875" customWidth="1"/>
    <col min="7" max="7" width="10.7109375" bestFit="1" customWidth="1"/>
    <col min="8" max="8" width="12.7109375" bestFit="1" customWidth="1"/>
    <col min="9" max="9" width="18" customWidth="1"/>
    <col min="10" max="10" width="10" customWidth="1"/>
    <col min="11" max="11" width="19" customWidth="1"/>
    <col min="12" max="12" width="16.140625" customWidth="1"/>
  </cols>
  <sheetData>
    <row r="1" spans="1:12" ht="30.75" customHeight="1">
      <c r="A1" s="56" t="s">
        <v>67</v>
      </c>
      <c r="B1" s="56"/>
      <c r="C1" s="56"/>
      <c r="D1" s="56"/>
      <c r="E1" s="56"/>
      <c r="F1" s="56"/>
      <c r="G1" s="56"/>
      <c r="H1" s="56"/>
      <c r="I1" s="56"/>
      <c r="J1" s="38"/>
      <c r="K1" s="38"/>
      <c r="L1" s="39"/>
    </row>
    <row r="2" spans="1:12" ht="21" customHeight="1">
      <c r="A2" s="32"/>
      <c r="B2" s="32"/>
      <c r="C2" s="32"/>
      <c r="D2" s="32"/>
      <c r="E2" s="32"/>
      <c r="F2" s="32"/>
      <c r="G2" s="32"/>
      <c r="H2" s="32"/>
      <c r="I2" s="50"/>
      <c r="J2" s="38"/>
      <c r="K2" s="38"/>
      <c r="L2" s="39"/>
    </row>
    <row r="3" spans="1:12" s="6" customFormat="1" ht="66" customHeight="1">
      <c r="A3" s="48" t="s">
        <v>0</v>
      </c>
      <c r="B3" s="48" t="s">
        <v>9</v>
      </c>
      <c r="C3" s="48" t="s">
        <v>8</v>
      </c>
      <c r="D3" s="49" t="s">
        <v>62</v>
      </c>
      <c r="E3" s="48" t="s">
        <v>44</v>
      </c>
      <c r="F3" s="48" t="s">
        <v>68</v>
      </c>
      <c r="G3" s="48"/>
      <c r="H3" s="48"/>
      <c r="I3" s="48" t="s">
        <v>3</v>
      </c>
      <c r="J3" s="34"/>
      <c r="K3" s="34"/>
      <c r="L3" s="34"/>
    </row>
    <row r="4" spans="1:12" ht="15.7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>
        <v>8</v>
      </c>
      <c r="J4" s="40"/>
      <c r="K4" s="40"/>
      <c r="L4" s="40"/>
    </row>
    <row r="5" spans="1:12" ht="20.25">
      <c r="A5" s="22">
        <v>1</v>
      </c>
      <c r="B5" s="2">
        <v>6956</v>
      </c>
      <c r="C5" s="3" t="s">
        <v>12</v>
      </c>
      <c r="D5" s="4">
        <v>2855</v>
      </c>
      <c r="E5" s="27">
        <v>8200</v>
      </c>
      <c r="F5" s="27">
        <v>85</v>
      </c>
      <c r="G5" s="11"/>
      <c r="H5" s="27"/>
      <c r="I5" s="4"/>
      <c r="J5" s="41"/>
      <c r="K5" s="41"/>
      <c r="L5" s="41"/>
    </row>
    <row r="6" spans="1:12" ht="20.25">
      <c r="A6" s="22">
        <v>2</v>
      </c>
      <c r="B6" s="2">
        <v>3024</v>
      </c>
      <c r="C6" s="3" t="s">
        <v>11</v>
      </c>
      <c r="D6" s="4">
        <v>22371</v>
      </c>
      <c r="E6" s="27">
        <v>32180</v>
      </c>
      <c r="F6" s="27">
        <v>8409</v>
      </c>
      <c r="G6" s="11"/>
      <c r="H6" s="27"/>
      <c r="I6" s="4"/>
      <c r="J6" s="41"/>
      <c r="K6" s="41"/>
      <c r="L6" s="41"/>
    </row>
    <row r="7" spans="1:12" ht="17.25" customHeight="1">
      <c r="A7" s="22">
        <v>3</v>
      </c>
      <c r="B7" s="2">
        <v>5708</v>
      </c>
      <c r="C7" s="3" t="s">
        <v>10</v>
      </c>
      <c r="D7" s="4">
        <v>991</v>
      </c>
      <c r="E7" s="27">
        <v>6000</v>
      </c>
      <c r="F7" s="27">
        <v>0</v>
      </c>
      <c r="G7" s="11"/>
      <c r="H7" s="27"/>
      <c r="I7" s="4"/>
      <c r="J7" s="41"/>
      <c r="K7" s="41"/>
      <c r="L7" s="41"/>
    </row>
    <row r="8" spans="1:12" ht="21" customHeight="1">
      <c r="A8" s="22">
        <v>4</v>
      </c>
      <c r="B8" s="2">
        <v>8646</v>
      </c>
      <c r="C8" s="3" t="s">
        <v>37</v>
      </c>
      <c r="D8" s="4">
        <v>0</v>
      </c>
      <c r="E8" s="27">
        <v>10</v>
      </c>
      <c r="F8" s="27">
        <v>0</v>
      </c>
      <c r="G8" s="11"/>
      <c r="H8" s="27"/>
      <c r="I8" s="20" t="s">
        <v>36</v>
      </c>
      <c r="J8" s="41"/>
      <c r="K8" s="42"/>
      <c r="L8" s="41"/>
    </row>
    <row r="9" spans="1:12" ht="19.5" customHeight="1">
      <c r="A9" s="22">
        <v>5</v>
      </c>
      <c r="B9" s="2">
        <v>8647</v>
      </c>
      <c r="C9" s="3" t="s">
        <v>14</v>
      </c>
      <c r="D9" s="4">
        <v>24659</v>
      </c>
      <c r="E9" s="27">
        <v>30000</v>
      </c>
      <c r="F9" s="27">
        <v>0</v>
      </c>
      <c r="G9" s="11"/>
      <c r="H9" s="27"/>
      <c r="I9" s="4"/>
      <c r="J9" s="41"/>
      <c r="K9" s="41"/>
      <c r="L9" s="41"/>
    </row>
    <row r="10" spans="1:12" ht="40.5">
      <c r="A10" s="22">
        <v>6</v>
      </c>
      <c r="B10" s="2">
        <v>1502</v>
      </c>
      <c r="C10" s="3" t="s">
        <v>47</v>
      </c>
      <c r="D10" s="4">
        <v>4079</v>
      </c>
      <c r="E10" s="27">
        <v>420</v>
      </c>
      <c r="F10" s="27">
        <v>0</v>
      </c>
      <c r="G10" s="11"/>
      <c r="H10" s="27"/>
      <c r="I10" s="19" t="s">
        <v>35</v>
      </c>
      <c r="J10" s="41"/>
      <c r="K10" s="43"/>
      <c r="L10" s="41"/>
    </row>
    <row r="11" spans="1:12" ht="40.5">
      <c r="A11" s="22">
        <v>7</v>
      </c>
      <c r="B11" s="2">
        <v>7673</v>
      </c>
      <c r="C11" s="3" t="s">
        <v>48</v>
      </c>
      <c r="D11" s="4">
        <v>0</v>
      </c>
      <c r="E11" s="27">
        <v>320</v>
      </c>
      <c r="F11" s="27">
        <v>0</v>
      </c>
      <c r="G11" s="11"/>
      <c r="H11" s="27"/>
      <c r="I11" s="19" t="s">
        <v>35</v>
      </c>
      <c r="J11" s="41"/>
      <c r="K11" s="43"/>
      <c r="L11" s="41"/>
    </row>
    <row r="12" spans="1:12" ht="21" customHeight="1">
      <c r="A12" s="22">
        <v>8</v>
      </c>
      <c r="B12" s="2">
        <v>4402</v>
      </c>
      <c r="C12" s="3" t="s">
        <v>17</v>
      </c>
      <c r="D12" s="4">
        <v>69760</v>
      </c>
      <c r="E12" s="27">
        <v>94850</v>
      </c>
      <c r="F12" s="27">
        <v>27506</v>
      </c>
      <c r="G12" s="11"/>
      <c r="H12" s="27"/>
      <c r="I12" s="4"/>
      <c r="J12" s="41"/>
      <c r="K12" s="41"/>
      <c r="L12" s="41"/>
    </row>
    <row r="13" spans="1:12" ht="20.25">
      <c r="A13" s="22">
        <v>9</v>
      </c>
      <c r="B13" s="2">
        <v>3694</v>
      </c>
      <c r="C13" s="3" t="s">
        <v>18</v>
      </c>
      <c r="D13" s="4">
        <v>47655</v>
      </c>
      <c r="E13" s="27">
        <v>75420</v>
      </c>
      <c r="F13" s="27">
        <v>17710</v>
      </c>
      <c r="G13" s="11"/>
      <c r="H13" s="27"/>
      <c r="I13" s="4"/>
      <c r="J13" s="41"/>
      <c r="K13" s="41"/>
      <c r="L13" s="41"/>
    </row>
    <row r="14" spans="1:12" ht="20.25">
      <c r="A14" s="22">
        <v>10</v>
      </c>
      <c r="B14" s="2">
        <v>5569</v>
      </c>
      <c r="C14" s="3" t="s">
        <v>19</v>
      </c>
      <c r="D14" s="4">
        <v>15200</v>
      </c>
      <c r="E14" s="27">
        <v>26520</v>
      </c>
      <c r="F14" s="27">
        <v>5998</v>
      </c>
      <c r="G14" s="11"/>
      <c r="H14" s="27"/>
      <c r="I14" s="4"/>
      <c r="J14" s="41"/>
      <c r="K14" s="41"/>
      <c r="L14" s="41"/>
    </row>
    <row r="15" spans="1:12" ht="26.25" customHeight="1">
      <c r="A15" s="22">
        <v>11</v>
      </c>
      <c r="B15" s="2">
        <v>67</v>
      </c>
      <c r="C15" s="3" t="s">
        <v>20</v>
      </c>
      <c r="D15" s="4">
        <v>2740</v>
      </c>
      <c r="E15" s="27">
        <v>7670</v>
      </c>
      <c r="F15" s="27">
        <v>646</v>
      </c>
      <c r="G15" s="11"/>
      <c r="H15" s="27"/>
      <c r="I15" s="4"/>
      <c r="J15" s="41"/>
      <c r="K15" s="41"/>
      <c r="L15" s="41"/>
    </row>
    <row r="16" spans="1:12" ht="20.25">
      <c r="A16" s="22">
        <v>12</v>
      </c>
      <c r="B16" s="2">
        <v>6744</v>
      </c>
      <c r="C16" s="3" t="s">
        <v>21</v>
      </c>
      <c r="D16" s="4">
        <v>4104</v>
      </c>
      <c r="E16" s="27">
        <v>3800</v>
      </c>
      <c r="F16" s="27">
        <v>125</v>
      </c>
      <c r="G16" s="11"/>
      <c r="H16" s="27"/>
      <c r="I16" s="4"/>
      <c r="J16" s="41"/>
      <c r="K16" s="41"/>
      <c r="L16" s="41"/>
    </row>
    <row r="17" spans="1:12" ht="26.25" customHeight="1">
      <c r="A17" s="22">
        <v>13</v>
      </c>
      <c r="B17" s="2">
        <v>7259</v>
      </c>
      <c r="C17" s="3" t="s">
        <v>22</v>
      </c>
      <c r="D17" s="4">
        <v>0</v>
      </c>
      <c r="E17" s="27">
        <v>110</v>
      </c>
      <c r="F17" s="27">
        <v>0</v>
      </c>
      <c r="G17" s="11"/>
      <c r="H17" s="27"/>
      <c r="I17" s="20" t="s">
        <v>36</v>
      </c>
      <c r="J17" s="41"/>
      <c r="K17" s="42"/>
      <c r="L17" s="41"/>
    </row>
    <row r="18" spans="1:12" ht="25.5" customHeight="1">
      <c r="A18" s="22">
        <v>14</v>
      </c>
      <c r="B18" s="2">
        <v>6796</v>
      </c>
      <c r="C18" s="3" t="s">
        <v>23</v>
      </c>
      <c r="D18" s="4">
        <v>3788</v>
      </c>
      <c r="E18" s="27">
        <v>4000</v>
      </c>
      <c r="F18" s="27">
        <v>0</v>
      </c>
      <c r="G18" s="11"/>
      <c r="H18" s="27"/>
      <c r="I18" s="4"/>
      <c r="J18" s="41"/>
      <c r="K18" s="41"/>
      <c r="L18" s="41"/>
    </row>
    <row r="19" spans="1:12" ht="25.5" customHeight="1">
      <c r="A19" s="22">
        <v>15</v>
      </c>
      <c r="B19" s="2">
        <v>6400</v>
      </c>
      <c r="C19" s="3" t="s">
        <v>49</v>
      </c>
      <c r="D19" s="4">
        <v>0</v>
      </c>
      <c r="E19" s="27">
        <v>50000</v>
      </c>
      <c r="F19" s="27">
        <v>143</v>
      </c>
      <c r="G19" s="11"/>
      <c r="H19" s="27"/>
      <c r="I19" s="4"/>
      <c r="J19" s="41"/>
      <c r="K19" s="41"/>
      <c r="L19" s="41"/>
    </row>
    <row r="20" spans="1:12" ht="20.25">
      <c r="A20" s="22">
        <v>16</v>
      </c>
      <c r="B20" s="2">
        <v>3694</v>
      </c>
      <c r="C20" s="3" t="s">
        <v>51</v>
      </c>
      <c r="D20" s="4">
        <v>600</v>
      </c>
      <c r="E20" s="27">
        <v>650</v>
      </c>
      <c r="F20" s="27">
        <v>0</v>
      </c>
      <c r="G20" s="11"/>
      <c r="H20" s="27"/>
      <c r="I20" s="4"/>
      <c r="J20" s="41"/>
      <c r="K20" s="41"/>
      <c r="L20" s="41"/>
    </row>
    <row r="21" spans="1:12" ht="20.25">
      <c r="A21" s="52" t="s">
        <v>5</v>
      </c>
      <c r="B21" s="52"/>
      <c r="C21" s="52"/>
      <c r="D21" s="23">
        <f>SUM(D5:D20)</f>
        <v>198802</v>
      </c>
      <c r="E21" s="23">
        <f t="shared" ref="E21:F21" si="0">SUM(E5:E20)</f>
        <v>340150</v>
      </c>
      <c r="F21" s="23">
        <f t="shared" si="0"/>
        <v>60622</v>
      </c>
      <c r="G21" s="31"/>
      <c r="H21" s="23"/>
      <c r="I21" s="23"/>
      <c r="J21" s="44"/>
      <c r="K21" s="44"/>
      <c r="L21" s="44"/>
    </row>
    <row r="23" spans="1:12">
      <c r="A23" s="47"/>
    </row>
    <row r="24" spans="1:12">
      <c r="A24" s="47"/>
    </row>
    <row r="25" spans="1:12" ht="23.25">
      <c r="A25" s="56" t="s">
        <v>64</v>
      </c>
      <c r="B25" s="56"/>
      <c r="C25" s="56"/>
      <c r="D25" s="56"/>
      <c r="E25" s="56"/>
      <c r="F25" s="56"/>
      <c r="G25" s="56"/>
      <c r="H25" s="56"/>
      <c r="I25" s="56"/>
    </row>
    <row r="28" spans="1:12" ht="58.5">
      <c r="A28" s="48" t="s">
        <v>0</v>
      </c>
      <c r="B28" s="48" t="s">
        <v>9</v>
      </c>
      <c r="C28" s="48" t="s">
        <v>8</v>
      </c>
      <c r="D28" s="48" t="s">
        <v>43</v>
      </c>
      <c r="E28" s="48" t="s">
        <v>45</v>
      </c>
      <c r="F28" s="48" t="s">
        <v>44</v>
      </c>
      <c r="G28" s="48" t="s">
        <v>46</v>
      </c>
      <c r="H28" s="48" t="s">
        <v>3</v>
      </c>
      <c r="I28" s="34"/>
      <c r="J28" s="34"/>
      <c r="K28" s="34"/>
    </row>
    <row r="29" spans="1:12" ht="45">
      <c r="A29" s="28">
        <v>1</v>
      </c>
      <c r="B29" s="28">
        <v>3694</v>
      </c>
      <c r="C29" s="45" t="s">
        <v>53</v>
      </c>
      <c r="D29" s="29">
        <v>0</v>
      </c>
      <c r="E29" s="29">
        <v>100</v>
      </c>
      <c r="F29" s="29">
        <v>24400</v>
      </c>
      <c r="G29" s="24"/>
      <c r="H29" s="26" t="s">
        <v>52</v>
      </c>
      <c r="I29" s="35"/>
      <c r="J29" s="36"/>
      <c r="K29" s="37"/>
    </row>
    <row r="30" spans="1:12" ht="40.5">
      <c r="A30" s="28">
        <v>2</v>
      </c>
      <c r="B30" s="28">
        <v>1502</v>
      </c>
      <c r="C30" s="46" t="s">
        <v>54</v>
      </c>
      <c r="D30" s="29">
        <v>0</v>
      </c>
      <c r="E30" s="29">
        <v>110</v>
      </c>
      <c r="F30" s="29">
        <v>11000</v>
      </c>
      <c r="G30" s="24"/>
      <c r="H30" s="24"/>
      <c r="I30" s="35"/>
      <c r="J30" s="36"/>
      <c r="K30" s="36"/>
    </row>
    <row r="31" spans="1:12" ht="60">
      <c r="A31" s="28">
        <v>3</v>
      </c>
      <c r="B31" s="28">
        <v>1502</v>
      </c>
      <c r="C31" s="46" t="s">
        <v>54</v>
      </c>
      <c r="D31" s="29">
        <v>9992</v>
      </c>
      <c r="E31" s="29">
        <v>25470</v>
      </c>
      <c r="F31" s="29">
        <v>15000</v>
      </c>
      <c r="G31" s="24"/>
      <c r="H31" s="26" t="s">
        <v>56</v>
      </c>
      <c r="I31" s="35"/>
      <c r="J31" s="36"/>
      <c r="K31" s="37"/>
    </row>
    <row r="32" spans="1:12" ht="60">
      <c r="A32" s="28">
        <v>4</v>
      </c>
      <c r="B32" s="28">
        <v>7673</v>
      </c>
      <c r="C32" s="46" t="s">
        <v>55</v>
      </c>
      <c r="D32" s="29">
        <v>9420</v>
      </c>
      <c r="E32" s="29">
        <v>10000</v>
      </c>
      <c r="F32" s="29">
        <v>25000</v>
      </c>
      <c r="G32" s="24"/>
      <c r="H32" s="26" t="s">
        <v>57</v>
      </c>
      <c r="I32" s="35"/>
      <c r="J32" s="36"/>
      <c r="K32" s="37"/>
    </row>
    <row r="34" spans="1:5">
      <c r="A34" s="47"/>
    </row>
    <row r="38" spans="1:5" ht="20.25">
      <c r="D38" s="9"/>
      <c r="E38" s="9"/>
    </row>
    <row r="39" spans="1:5" ht="20.25">
      <c r="D39" s="9"/>
      <c r="E39" s="9"/>
    </row>
    <row r="40" spans="1:5" ht="20.25">
      <c r="D40" s="9"/>
      <c r="E40" s="9"/>
    </row>
  </sheetData>
  <mergeCells count="3">
    <mergeCell ref="A1:I1"/>
    <mergeCell ref="A21:C21"/>
    <mergeCell ref="A25:I25"/>
  </mergeCells>
  <pageMargins left="0.45" right="0.45" top="0.5" bottom="0.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20-21finalasperbook</vt:lpstr>
      <vt:lpstr>20-21-goswara</vt:lpstr>
      <vt:lpstr>Sheet2</vt:lpstr>
      <vt:lpstr>lekha-record2014-2021</vt:lpstr>
      <vt:lpstr>2019-20 act-exp</vt:lpstr>
      <vt:lpstr>2020-21-31July202-exp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2020-10-06T02:58:00Z</dcterms:modified>
</cp:coreProperties>
</file>